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AAA\www.natuurpuntzwalmvallei.be\docs\"/>
    </mc:Choice>
  </mc:AlternateContent>
  <xr:revisionPtr revIDLastSave="0" documentId="13_ncr:1_{E5936BE7-F8E5-4766-A778-4B870EE7DAF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1" i="1" l="1"/>
  <c r="L149" i="1"/>
  <c r="P144" i="1"/>
  <c r="H144" i="1"/>
  <c r="P143" i="1"/>
  <c r="H143" i="1"/>
  <c r="P142" i="1"/>
  <c r="H142" i="1"/>
  <c r="P141" i="1"/>
  <c r="H141" i="1"/>
  <c r="P140" i="1"/>
  <c r="H140" i="1"/>
  <c r="P139" i="1"/>
  <c r="H139" i="1"/>
  <c r="P138" i="1"/>
  <c r="H138" i="1"/>
  <c r="P137" i="1"/>
  <c r="H137" i="1"/>
  <c r="P136" i="1"/>
  <c r="H136" i="1"/>
  <c r="P135" i="1"/>
  <c r="H135" i="1"/>
  <c r="P134" i="1"/>
  <c r="H134" i="1"/>
  <c r="P133" i="1"/>
  <c r="H133" i="1"/>
  <c r="P132" i="1"/>
  <c r="H132" i="1"/>
  <c r="P131" i="1"/>
  <c r="H131" i="1"/>
  <c r="P130" i="1"/>
  <c r="H130" i="1"/>
  <c r="P129" i="1"/>
  <c r="H129" i="1"/>
  <c r="P128" i="1"/>
  <c r="H128" i="1"/>
  <c r="P127" i="1"/>
  <c r="H127" i="1"/>
  <c r="P126" i="1"/>
  <c r="H126" i="1"/>
  <c r="H125" i="1"/>
  <c r="H124" i="1"/>
  <c r="P123" i="1"/>
  <c r="P122" i="1"/>
  <c r="P121" i="1"/>
  <c r="H121" i="1"/>
  <c r="P120" i="1"/>
  <c r="H120" i="1"/>
  <c r="P119" i="1"/>
  <c r="H119" i="1"/>
  <c r="P118" i="1"/>
  <c r="H118" i="1"/>
  <c r="P117" i="1"/>
  <c r="H117" i="1"/>
  <c r="P116" i="1"/>
  <c r="H116" i="1"/>
  <c r="P115" i="1"/>
  <c r="H115" i="1"/>
  <c r="P114" i="1"/>
  <c r="H114" i="1"/>
  <c r="P113" i="1"/>
  <c r="H113" i="1"/>
  <c r="P112" i="1"/>
  <c r="H112" i="1"/>
  <c r="P111" i="1"/>
  <c r="H111" i="1"/>
  <c r="P110" i="1"/>
  <c r="H110" i="1"/>
  <c r="P109" i="1"/>
  <c r="H109" i="1"/>
  <c r="P108" i="1"/>
  <c r="H108" i="1"/>
  <c r="P107" i="1"/>
  <c r="H107" i="1"/>
  <c r="P106" i="1"/>
  <c r="H106" i="1"/>
  <c r="P105" i="1"/>
  <c r="H105" i="1"/>
  <c r="P104" i="1"/>
  <c r="H104" i="1"/>
  <c r="P103" i="1"/>
  <c r="H103" i="1"/>
  <c r="P99" i="1"/>
  <c r="P98" i="1"/>
  <c r="P97" i="1"/>
  <c r="P96" i="1"/>
  <c r="P95" i="1"/>
  <c r="P94" i="1"/>
  <c r="P93" i="1"/>
  <c r="P92" i="1"/>
  <c r="P89" i="1"/>
  <c r="P88" i="1"/>
  <c r="P87" i="1"/>
  <c r="P86" i="1"/>
  <c r="P85" i="1"/>
  <c r="H85" i="1"/>
  <c r="P84" i="1"/>
  <c r="P83" i="1"/>
  <c r="P82" i="1"/>
  <c r="H82" i="1"/>
  <c r="H81" i="1"/>
  <c r="H80" i="1"/>
  <c r="P79" i="1"/>
  <c r="H79" i="1"/>
  <c r="P78" i="1"/>
  <c r="H78" i="1"/>
  <c r="P77" i="1"/>
  <c r="H77" i="1"/>
  <c r="P76" i="1"/>
  <c r="H76" i="1"/>
  <c r="P75" i="1"/>
  <c r="H75" i="1"/>
  <c r="P74" i="1"/>
  <c r="H74" i="1"/>
  <c r="P73" i="1"/>
  <c r="H73" i="1"/>
  <c r="P72" i="1"/>
  <c r="H72" i="1"/>
  <c r="H71" i="1"/>
  <c r="H70" i="1"/>
  <c r="H69" i="1"/>
  <c r="H68" i="1"/>
  <c r="H67" i="1"/>
  <c r="H66" i="1"/>
  <c r="H65" i="1"/>
  <c r="P64" i="1"/>
  <c r="H64" i="1"/>
  <c r="P63" i="1"/>
  <c r="H63" i="1"/>
  <c r="P62" i="1"/>
  <c r="H62" i="1"/>
  <c r="P61" i="1"/>
  <c r="H61" i="1"/>
  <c r="P60" i="1"/>
  <c r="H60" i="1"/>
  <c r="P59" i="1"/>
  <c r="H59" i="1"/>
  <c r="P58" i="1"/>
  <c r="H58" i="1"/>
  <c r="P57" i="1"/>
  <c r="H57" i="1"/>
  <c r="P56" i="1"/>
  <c r="H56" i="1"/>
  <c r="P55" i="1"/>
  <c r="H55" i="1"/>
  <c r="P54" i="1"/>
  <c r="H54" i="1"/>
  <c r="P53" i="1"/>
  <c r="H53" i="1"/>
  <c r="P52" i="1"/>
  <c r="H52" i="1"/>
  <c r="H51" i="1"/>
  <c r="H50" i="1"/>
  <c r="P49" i="1"/>
  <c r="H49" i="1"/>
  <c r="P48" i="1"/>
  <c r="H48" i="1"/>
  <c r="P47" i="1"/>
  <c r="H47" i="1"/>
  <c r="P46" i="1"/>
  <c r="H46" i="1"/>
  <c r="P45" i="1"/>
  <c r="H45" i="1"/>
  <c r="P44" i="1"/>
  <c r="H44" i="1"/>
  <c r="P43" i="1"/>
  <c r="H43" i="1"/>
  <c r="H42" i="1"/>
  <c r="H41" i="1"/>
  <c r="P40" i="1"/>
  <c r="H40" i="1"/>
  <c r="P39" i="1"/>
  <c r="H39" i="1"/>
  <c r="P38" i="1"/>
  <c r="H38" i="1"/>
  <c r="P37" i="1"/>
  <c r="H37" i="1"/>
  <c r="H36" i="1"/>
  <c r="H35" i="1"/>
  <c r="P34" i="1"/>
  <c r="H34" i="1"/>
  <c r="P33" i="1"/>
  <c r="H33" i="1"/>
  <c r="P32" i="1"/>
  <c r="H32" i="1"/>
  <c r="P31" i="1"/>
  <c r="H31" i="1"/>
  <c r="P30" i="1"/>
  <c r="H30" i="1"/>
  <c r="P29" i="1"/>
  <c r="H29" i="1"/>
  <c r="P28" i="1"/>
  <c r="H28" i="1"/>
  <c r="P27" i="1"/>
  <c r="H27" i="1"/>
  <c r="P26" i="1"/>
  <c r="H26" i="1"/>
  <c r="P25" i="1"/>
  <c r="H25" i="1"/>
  <c r="P24" i="1"/>
  <c r="H24" i="1"/>
  <c r="P23" i="1"/>
  <c r="H23" i="1"/>
  <c r="P22" i="1"/>
  <c r="H22" i="1"/>
  <c r="P21" i="1"/>
  <c r="H21" i="1"/>
  <c r="P20" i="1"/>
  <c r="H20" i="1"/>
  <c r="P19" i="1"/>
  <c r="H19" i="1"/>
  <c r="P18" i="1"/>
  <c r="H18" i="1"/>
  <c r="P17" i="1"/>
  <c r="H17" i="1"/>
  <c r="P16" i="1"/>
  <c r="H16" i="1"/>
  <c r="P15" i="1"/>
  <c r="H15" i="1"/>
  <c r="P14" i="1"/>
  <c r="H14" i="1"/>
  <c r="P13" i="1"/>
  <c r="H13" i="1"/>
  <c r="P12" i="1"/>
  <c r="H12" i="1"/>
  <c r="P11" i="1"/>
  <c r="H11" i="1"/>
  <c r="P10" i="1"/>
  <c r="H10" i="1"/>
  <c r="P9" i="1"/>
  <c r="H9" i="1"/>
  <c r="P8" i="1"/>
  <c r="H8" i="1"/>
  <c r="K152" i="1" l="1"/>
  <c r="K153" i="1" s="1"/>
  <c r="K147" i="1"/>
</calcChain>
</file>

<file path=xl/sharedStrings.xml><?xml version="1.0" encoding="utf-8"?>
<sst xmlns="http://schemas.openxmlformats.org/spreadsheetml/2006/main" count="593" uniqueCount="465">
  <si>
    <r>
      <t xml:space="preserve">Inheemse wilde planten </t>
    </r>
    <r>
      <rPr>
        <b/>
        <sz val="12"/>
        <color theme="1"/>
        <rFont val="Arial"/>
        <family val="2"/>
      </rPr>
      <t>( en zo autochtoon mogelijk)</t>
    </r>
  </si>
  <si>
    <t xml:space="preserve">Deze lijst is opgemaakt met enkel inheemse en autochtoon beschikbare planten. Sommige voor de hand liggende soorten ontbreken wegens momenteel niet beschikbaar. </t>
  </si>
  <si>
    <t>Indien tijdens de bestelling soorten niet meer beschikbaar zouden zijn bij onze kwekers wordt de bestelling aangevuld met planten van reguliere kwekers (voor zover mogelijk),</t>
  </si>
  <si>
    <t>tenzij door u uitdrukkelijk aangegeven om dat niet te doen.</t>
  </si>
  <si>
    <t>ZON - inheemse wilde planten</t>
  </si>
  <si>
    <t>SCHADUW - inheemse wilde planten</t>
  </si>
  <si>
    <t>Nr.</t>
  </si>
  <si>
    <t>Wetenschappelijke benaming</t>
  </si>
  <si>
    <t>Soortnaam</t>
  </si>
  <si>
    <t>Prijs</t>
  </si>
  <si>
    <t>Aantal</t>
  </si>
  <si>
    <t>Bedrag</t>
  </si>
  <si>
    <t>Achillea millefolium</t>
  </si>
  <si>
    <t>Duizendblad</t>
  </si>
  <si>
    <t>Ajuga reptans</t>
  </si>
  <si>
    <t>Kruipend zenegroen</t>
  </si>
  <si>
    <t>Achillea ptarmica</t>
  </si>
  <si>
    <t>Wilde bertram</t>
  </si>
  <si>
    <t>Allium ursinum</t>
  </si>
  <si>
    <t>Daslook (in pot)</t>
  </si>
  <si>
    <t>Agrimonia eupatoria</t>
  </si>
  <si>
    <t>Gewone agrimonie</t>
  </si>
  <si>
    <t>Anemone nemorosa</t>
  </si>
  <si>
    <t>Bosanemoon (in pot)</t>
  </si>
  <si>
    <t>Alchemilla vulgaris</t>
  </si>
  <si>
    <t>Vrouwenmantel</t>
  </si>
  <si>
    <t>Blechnum spicant</t>
  </si>
  <si>
    <t>Dubbelloof</t>
  </si>
  <si>
    <t>Althaea officinalis</t>
  </si>
  <si>
    <t>Heemst</t>
  </si>
  <si>
    <t>Campanula trachelium</t>
  </si>
  <si>
    <t>Ruigklokje</t>
  </si>
  <si>
    <t>Angelica archangelica</t>
  </si>
  <si>
    <t>Grote engelwortel</t>
  </si>
  <si>
    <t>Convallaria majalis</t>
  </si>
  <si>
    <t>Lelietje-van-dalen</t>
  </si>
  <si>
    <t>Anthyllis vulneraria</t>
  </si>
  <si>
    <t>Wondklaver</t>
  </si>
  <si>
    <t>Digitalis purpurea</t>
  </si>
  <si>
    <t>Vingerhoedskruid</t>
  </si>
  <si>
    <t>Aquilegia vulgaris</t>
  </si>
  <si>
    <t>Wilde akelei</t>
  </si>
  <si>
    <t>Dryopteris affinis</t>
  </si>
  <si>
    <t>Geschubde mannetjesvaren</t>
  </si>
  <si>
    <t>Arctium lappa</t>
  </si>
  <si>
    <t>Grote klit</t>
  </si>
  <si>
    <t>Dryopteris carthusiana</t>
  </si>
  <si>
    <t>Smalle stekelvaren</t>
  </si>
  <si>
    <t>Campanula persicifolia</t>
  </si>
  <si>
    <t>Prachtklokje</t>
  </si>
  <si>
    <t>Dryopteris dilatata</t>
  </si>
  <si>
    <t>Brede stekelvaren</t>
  </si>
  <si>
    <t>Campanula rapunculoides</t>
  </si>
  <si>
    <t>Akkerklokje</t>
  </si>
  <si>
    <t>Ficaria verna</t>
  </si>
  <si>
    <t>Speenkruid</t>
  </si>
  <si>
    <t>Campanula rapunculus</t>
  </si>
  <si>
    <t>Rapunzelklokje</t>
  </si>
  <si>
    <t>Fragaria vesca</t>
  </si>
  <si>
    <t>Bosaardbei</t>
  </si>
  <si>
    <t>Campanula rotundifolia</t>
  </si>
  <si>
    <t>Grasklokje</t>
  </si>
  <si>
    <t>Galium odoratum</t>
  </si>
  <si>
    <t>Lievevrouwebedstro</t>
  </si>
  <si>
    <t>Cardamine pratensis</t>
  </si>
  <si>
    <t>Pinksterbloem</t>
  </si>
  <si>
    <t>Geranium phaeum</t>
  </si>
  <si>
    <t>Donkere ooievaarsbek</t>
  </si>
  <si>
    <t>Centaurea jacea</t>
  </si>
  <si>
    <t>Knoopkruid</t>
  </si>
  <si>
    <t>Geum urbanum</t>
  </si>
  <si>
    <t>Geel nagelkruid</t>
  </si>
  <si>
    <t>Centaurea scabiosa</t>
  </si>
  <si>
    <t>Grote centaurie</t>
  </si>
  <si>
    <t>Lamiastrum galeobdolon ssp galeobdolon</t>
  </si>
  <si>
    <t>Gele dovenetel</t>
  </si>
  <si>
    <t>Cichorium intybus</t>
  </si>
  <si>
    <t>Wilde cichorei</t>
  </si>
  <si>
    <t>Matteuccia struthiopteris</t>
  </si>
  <si>
    <t>Struisvaren</t>
  </si>
  <si>
    <t>Cirsium oleraceum</t>
  </si>
  <si>
    <t>Moesdistel</t>
  </si>
  <si>
    <t>Osmunda regalis</t>
  </si>
  <si>
    <t>Koningsvaren</t>
  </si>
  <si>
    <t>Cytisus scoparius</t>
  </si>
  <si>
    <t>Brem</t>
  </si>
  <si>
    <t>Polygonatum multiflorum</t>
  </si>
  <si>
    <t>Gewone salomonszegel</t>
  </si>
  <si>
    <t>Daucus carota</t>
  </si>
  <si>
    <t>Wilde peen</t>
  </si>
  <si>
    <t>Primula elatior</t>
  </si>
  <si>
    <t>Slanke sleutelbloem</t>
  </si>
  <si>
    <t>Dianthus carthusianorum</t>
  </si>
  <si>
    <t>Kartuizer anjer</t>
  </si>
  <si>
    <t>Pulmonaria officinalis</t>
  </si>
  <si>
    <t>Gevlekt longkruid</t>
  </si>
  <si>
    <t>Dipsacus fullonum</t>
  </si>
  <si>
    <t>Grote kaardebol</t>
  </si>
  <si>
    <t>Silene dioica</t>
  </si>
  <si>
    <t>Dagkoekoeksbloem</t>
  </si>
  <si>
    <t>Echium vulgare</t>
  </si>
  <si>
    <t>Slangenkruid</t>
  </si>
  <si>
    <t>Stachys sylvatica</t>
  </si>
  <si>
    <t>Bosandoorn</t>
  </si>
  <si>
    <t>Eupatorium cannabinum</t>
  </si>
  <si>
    <t>Koninginnekruid</t>
  </si>
  <si>
    <t>Teucrium scorodonia</t>
  </si>
  <si>
    <t>Valse salie</t>
  </si>
  <si>
    <t>Euphorbia cyparissias</t>
  </si>
  <si>
    <t>Cipreswolfsmelk</t>
  </si>
  <si>
    <t>Veronica montana</t>
  </si>
  <si>
    <t>Bosereprijs</t>
  </si>
  <si>
    <t>Galium mollugo subsp. erectum</t>
  </si>
  <si>
    <t>Glad walstro</t>
  </si>
  <si>
    <t>Vinca minor</t>
  </si>
  <si>
    <t>Kleine maagdenpalm</t>
  </si>
  <si>
    <t>Galium verum</t>
  </si>
  <si>
    <t>Geel walstro</t>
  </si>
  <si>
    <t>Viola canina</t>
  </si>
  <si>
    <t>Hondsviooltje</t>
  </si>
  <si>
    <t>Geranium pratense</t>
  </si>
  <si>
    <t>Beemdooievaarsbek</t>
  </si>
  <si>
    <t>Heracleum sphondylium subsp. sphondylium</t>
  </si>
  <si>
    <t>Gewone berenklauw</t>
  </si>
  <si>
    <t>SCHADUWSOORTEN -muurplanten</t>
  </si>
  <si>
    <t>Hieracium sectie Hieracioides</t>
  </si>
  <si>
    <t>Schermhavikskruid</t>
  </si>
  <si>
    <t>Asplenium scolopendrium</t>
  </si>
  <si>
    <t>Tongvaren</t>
  </si>
  <si>
    <t>Hypericum perforatum</t>
  </si>
  <si>
    <t>Sint-janskruid</t>
  </si>
  <si>
    <t>Linaria cymbalaria</t>
  </si>
  <si>
    <t>Muurleeuwenbekje</t>
  </si>
  <si>
    <t>Jasione montana</t>
  </si>
  <si>
    <t>Zandblauwtje</t>
  </si>
  <si>
    <t>Polypodium vulgare</t>
  </si>
  <si>
    <t>Gewone eikvaren</t>
  </si>
  <si>
    <t>Knautia arvensis</t>
  </si>
  <si>
    <t>Beemdkroon</t>
  </si>
  <si>
    <t>Pseudofumaria lutea</t>
  </si>
  <si>
    <t>Gele helmbloem</t>
  </si>
  <si>
    <t>Leucanthemum vulgare</t>
  </si>
  <si>
    <t>Gewone margriet</t>
  </si>
  <si>
    <t>Linaria vulgaris</t>
  </si>
  <si>
    <t>Vlasbekje</t>
  </si>
  <si>
    <t>GRASSEN</t>
  </si>
  <si>
    <t>Lotus corniculatus var. corniculatus</t>
  </si>
  <si>
    <t>Gewone rolklaver</t>
  </si>
  <si>
    <t>Anthoxanthum odoratum</t>
  </si>
  <si>
    <t>Gewoon reukgras   Zon</t>
  </si>
  <si>
    <t>Malva mochata</t>
  </si>
  <si>
    <t>Muskuskaasjeskruid</t>
  </si>
  <si>
    <t>Briza media</t>
  </si>
  <si>
    <t>Bevertjes                 Zon</t>
  </si>
  <si>
    <t>Malva sylvestris</t>
  </si>
  <si>
    <t>Groot kaasjeskruid</t>
  </si>
  <si>
    <t>Carex pendula</t>
  </si>
  <si>
    <t>Hangende zegge     Schaduw</t>
  </si>
  <si>
    <t>Origanum vulgare</t>
  </si>
  <si>
    <t>Wilde marjolein</t>
  </si>
  <si>
    <t>Deschampsia cespitosa</t>
  </si>
  <si>
    <t>Ruwe smele            Zon, Schaduw</t>
  </si>
  <si>
    <t>Pastinaca sativa</t>
  </si>
  <si>
    <t>Wilde Pastinaak</t>
  </si>
  <si>
    <t>Luzula pilosa</t>
  </si>
  <si>
    <t>Ruige veldbies         Schaduw</t>
  </si>
  <si>
    <t>Persicaria bistorta</t>
  </si>
  <si>
    <t>Adderwortel</t>
  </si>
  <si>
    <t>Luzula sylvatica</t>
  </si>
  <si>
    <t>Grote veldbies         Schaduw</t>
  </si>
  <si>
    <t>Pilosella officinarum</t>
  </si>
  <si>
    <t>Muizenoor</t>
  </si>
  <si>
    <t>Molinia caerulea</t>
  </si>
  <si>
    <t>Pijpenstrootje           Zon</t>
  </si>
  <si>
    <t>Pimpinella saxifraga</t>
  </si>
  <si>
    <t>Kleine bevernel</t>
  </si>
  <si>
    <t>Potentilla eracta</t>
  </si>
  <si>
    <t>Tormentiel</t>
  </si>
  <si>
    <t>ZONSOORTEN-  Moeras/vijverplanten</t>
  </si>
  <si>
    <t>Poterium sanguisorba</t>
  </si>
  <si>
    <t>Kleine pimpernel</t>
  </si>
  <si>
    <t>Butomus umbellatus</t>
  </si>
  <si>
    <t>Zwanebloem</t>
  </si>
  <si>
    <t>Prunella vulgaris</t>
  </si>
  <si>
    <t>Gewone brunel</t>
  </si>
  <si>
    <t>Caltha palustris ssp palustris</t>
  </si>
  <si>
    <t>Gewone dotterbloem</t>
  </si>
  <si>
    <t>Pulicaria dysenterica</t>
  </si>
  <si>
    <t>Heelblaadjes</t>
  </si>
  <si>
    <t>Filipendula ulmaria</t>
  </si>
  <si>
    <t>Moerasspirea</t>
  </si>
  <si>
    <t>Pulsatilla vulgaris</t>
  </si>
  <si>
    <t>Wildemanskruid</t>
  </si>
  <si>
    <t>Iris pseudacorus</t>
  </si>
  <si>
    <t>Gele lis</t>
  </si>
  <si>
    <t>Reseda lutea</t>
  </si>
  <si>
    <t>Wilde reseda</t>
  </si>
  <si>
    <t>Lotus pedunculatus (uliginosus)</t>
  </si>
  <si>
    <t>Moerasrolklaver</t>
  </si>
  <si>
    <t>Reseda luteola</t>
  </si>
  <si>
    <t>Wouw</t>
  </si>
  <si>
    <t>Lysimachia nummularia</t>
  </si>
  <si>
    <t>Penningkruid</t>
  </si>
  <si>
    <t>Salvia pratensis</t>
  </si>
  <si>
    <t>Veldsalie</t>
  </si>
  <si>
    <t>Lysimachia thyrsiflora</t>
  </si>
  <si>
    <t>Moeraswederik</t>
  </si>
  <si>
    <t>Sanguisorba officinalis</t>
  </si>
  <si>
    <t>Grote pimpernel</t>
  </si>
  <si>
    <t>Lysimachia vulgaris</t>
  </si>
  <si>
    <t>Grote wederik</t>
  </si>
  <si>
    <t>Scabiosa columbaria</t>
  </si>
  <si>
    <t>Duifkruid</t>
  </si>
  <si>
    <t>Lythrum salicaria</t>
  </si>
  <si>
    <t>Grote kattenstaart</t>
  </si>
  <si>
    <t>Scrophularia umbrosa</t>
  </si>
  <si>
    <t>Gevleugeld helmkruid</t>
  </si>
  <si>
    <t>Mentha aquatica</t>
  </si>
  <si>
    <t>Watermunt</t>
  </si>
  <si>
    <t>Sedum acre</t>
  </si>
  <si>
    <t>Muurpeper</t>
  </si>
  <si>
    <t>Myosotis scorpioides ssp scorpioides</t>
  </si>
  <si>
    <t>Moerasvergeet-mij-nietje (Myosotis palustris)</t>
  </si>
  <si>
    <t>Sedum album</t>
  </si>
  <si>
    <t>Wit vetkruid</t>
  </si>
  <si>
    <t>Nasturtium officinale</t>
  </si>
  <si>
    <t>Witte waterkers</t>
  </si>
  <si>
    <t>Sedum telephium</t>
  </si>
  <si>
    <t>Hemelsleutel</t>
  </si>
  <si>
    <t>Ranunculus flammula</t>
  </si>
  <si>
    <t>Egelboterbloem</t>
  </si>
  <si>
    <t>Silene flos-cuculi</t>
  </si>
  <si>
    <t>Echte koekoeksbloem</t>
  </si>
  <si>
    <t>Silene latifolia ssp alba</t>
  </si>
  <si>
    <t>Avondkoekoeksbloem</t>
  </si>
  <si>
    <t>Silene nutans</t>
  </si>
  <si>
    <t>Nachtsilene</t>
  </si>
  <si>
    <t>Silene vulgaris</t>
  </si>
  <si>
    <t>Blaassilene</t>
  </si>
  <si>
    <t>Stachys officinalis</t>
  </si>
  <si>
    <t>Betonie</t>
  </si>
  <si>
    <t>Stellaria holostea</t>
  </si>
  <si>
    <t>Grote muur</t>
  </si>
  <si>
    <t>Succisa pratensis</t>
  </si>
  <si>
    <t>Blauwe knoop</t>
  </si>
  <si>
    <t>TIP van Natuurpunt: bijenplanten</t>
  </si>
  <si>
    <t>Symphytum officinale</t>
  </si>
  <si>
    <t>Gewone smeerwortel</t>
  </si>
  <si>
    <t>Tanacetum vulgare</t>
  </si>
  <si>
    <t>Boerenwormkruid</t>
  </si>
  <si>
    <t>Thalictrum flavum</t>
  </si>
  <si>
    <t>Poelruit</t>
  </si>
  <si>
    <t>Thymus pulegioides</t>
  </si>
  <si>
    <t>Grote tijm</t>
  </si>
  <si>
    <t>Trifolium pratense</t>
  </si>
  <si>
    <t>Rode klaver</t>
  </si>
  <si>
    <t>Ulex europaeus</t>
  </si>
  <si>
    <t>Gaspeldoorn</t>
  </si>
  <si>
    <t>Valeriana officinalis</t>
  </si>
  <si>
    <t>Echte valeriaan</t>
  </si>
  <si>
    <t>Verbascum densiflorum</t>
  </si>
  <si>
    <t>Stalkaars</t>
  </si>
  <si>
    <t>Verbascum nigrum</t>
  </si>
  <si>
    <t>Zwarte toorts</t>
  </si>
  <si>
    <t>Veronica chamaedrys</t>
  </si>
  <si>
    <t>Gewone ereprijs</t>
  </si>
  <si>
    <t>TIP van Natuurpunt: vlinderplanten</t>
  </si>
  <si>
    <t>Veronica longifolia</t>
  </si>
  <si>
    <t>Lange ereprijs, Langbladige ereprijs</t>
  </si>
  <si>
    <t>PLM</t>
  </si>
  <si>
    <t>Pluggenmix voor bloemborder met inheemse planten.</t>
  </si>
  <si>
    <t>30 pluggen voor ongeveer 3m².</t>
  </si>
  <si>
    <t>Selectie van wilde planten voor zonrijke plaatsen met ongeveer 10 soorten.</t>
  </si>
  <si>
    <t>Kan bevatten:</t>
  </si>
  <si>
    <t xml:space="preserve">Achillea millefolium (duizendblad), Agrimonia eupatoria (gewone agrimonie), </t>
  </si>
  <si>
    <t>Anthemis tinctoria (gele kamille), Centaurea jacea (knoopkruid), Daucus</t>
  </si>
  <si>
    <t>carota (wilde peen), Echium vulgare (slangekruid), Knautia arvensis</t>
  </si>
  <si>
    <t>TIP van Natuurpunt: vogelplanten voor zadeneters</t>
  </si>
  <si>
    <t>(beemdkroon), Leucanthemum vulgare (wilde margriet), Malva moschata</t>
  </si>
  <si>
    <t>(muskuskaasjeskruid), Salvia pratensis (veldsalie), Silene latifolia alba</t>
  </si>
  <si>
    <t>(avondkoekoeksbloem), Verbascum nigrum (zwarte toorts)</t>
  </si>
  <si>
    <t>Daucus Carota</t>
  </si>
  <si>
    <r>
      <t xml:space="preserve">Kruiden </t>
    </r>
    <r>
      <rPr>
        <b/>
        <sz val="12"/>
        <color rgb="FF000000"/>
        <rFont val="Arial"/>
        <family val="2"/>
      </rPr>
      <t>(niet inheems)</t>
    </r>
  </si>
  <si>
    <t>Medicinaal/Culinair</t>
  </si>
  <si>
    <r>
      <rPr>
        <sz val="24"/>
        <color theme="1"/>
        <rFont val="Calibri"/>
        <family val="2"/>
        <scheme val="minor"/>
      </rPr>
      <t>Moestuinplanten</t>
    </r>
    <r>
      <rPr>
        <sz val="11"/>
        <color theme="1"/>
        <rFont val="Calibri"/>
        <family val="2"/>
        <scheme val="minor"/>
      </rPr>
      <t xml:space="preserve"> (niet inheems)</t>
    </r>
  </si>
  <si>
    <t>Eénjarige kruiden</t>
  </si>
  <si>
    <t>M/C</t>
  </si>
  <si>
    <t>Moestuinplanten / groenten</t>
  </si>
  <si>
    <t>ABC-kruid (kiespijnplant)</t>
  </si>
  <si>
    <t>Spilanthes oleracea</t>
  </si>
  <si>
    <t xml:space="preserve">Aardbei </t>
  </si>
  <si>
    <t>Fragaria ananassa "Elan"</t>
  </si>
  <si>
    <t>Afrikaantje, citrus-</t>
  </si>
  <si>
    <t>Tagetes tenuifolia</t>
  </si>
  <si>
    <t>C</t>
  </si>
  <si>
    <t>Aardpeer</t>
  </si>
  <si>
    <t>Helianthus tuberosus</t>
  </si>
  <si>
    <t xml:space="preserve">Basilicum, fijn </t>
  </si>
  <si>
    <t>Ocimum basilicum var.</t>
  </si>
  <si>
    <t>Artisjok</t>
  </si>
  <si>
    <t xml:space="preserve">Cynara scolymus </t>
  </si>
  <si>
    <t>Basilicum, grootbladig (Genovese)</t>
  </si>
  <si>
    <t>Augurk</t>
  </si>
  <si>
    <t>Cucumis sativus</t>
  </si>
  <si>
    <t>Basilicum, paarse</t>
  </si>
  <si>
    <t>Ocimum basilicum purpurea var.</t>
  </si>
  <si>
    <t>Chrysant (eetbaar)</t>
  </si>
  <si>
    <t>Chrysanthemum japonicum</t>
  </si>
  <si>
    <t xml:space="preserve">Bernagie </t>
  </si>
  <si>
    <t>Borago officinalis</t>
  </si>
  <si>
    <t>Courgette, groen</t>
  </si>
  <si>
    <t>Cuc.var. "Cocozelle de Tripolis"</t>
  </si>
  <si>
    <t xml:space="preserve">Bonenkruid </t>
  </si>
  <si>
    <t>Satureja hortensis</t>
  </si>
  <si>
    <t>Kardoen</t>
  </si>
  <si>
    <t>Cynara cardunculus</t>
  </si>
  <si>
    <t xml:space="preserve">Dille </t>
  </si>
  <si>
    <t>Anethum graveolens</t>
  </si>
  <si>
    <t>Komkommer</t>
  </si>
  <si>
    <t>Cucumis sativus "Marketmore"</t>
  </si>
  <si>
    <t>Goudsbloem</t>
  </si>
  <si>
    <t>Calendula officinalis</t>
  </si>
  <si>
    <t>Mizuna paars</t>
  </si>
  <si>
    <t>Brassica rapa var. Purple Frills</t>
  </si>
  <si>
    <t xml:space="preserve">Kervel </t>
  </si>
  <si>
    <t>Anthriscus cerefolium</t>
  </si>
  <si>
    <t>Paprika, rood</t>
  </si>
  <si>
    <t>Capsicum annuum "Olly"</t>
  </si>
  <si>
    <t xml:space="preserve">Koreander </t>
  </si>
  <si>
    <t>Coriandrum sativum</t>
  </si>
  <si>
    <t>Pepers, chilli</t>
  </si>
  <si>
    <t>Capsicum annuum"Koh Samui"</t>
  </si>
  <si>
    <t>Mariadistel</t>
  </si>
  <si>
    <t>Silybum marianum</t>
  </si>
  <si>
    <t>Pompoen, Butternut-</t>
  </si>
  <si>
    <t>Cucurbita max. "Butternut"</t>
  </si>
  <si>
    <t>Oost Indische kers, gevlekt blad</t>
  </si>
  <si>
    <t>Tropaeoleum majus 'Alaska'</t>
  </si>
  <si>
    <t>Pompoen, hokkaido-oranje</t>
  </si>
  <si>
    <t>Cucurbita max."Ushi Kuri"</t>
  </si>
  <si>
    <t>Oost Indische kers, niet rankend</t>
  </si>
  <si>
    <t>Tropaeoleum majus</t>
  </si>
  <si>
    <t>Selder, snij-</t>
  </si>
  <si>
    <t xml:space="preserve">Apium graveolens  </t>
  </si>
  <si>
    <t>Peterselie , krul</t>
  </si>
  <si>
    <t>Petroselinum crispum</t>
  </si>
  <si>
    <t>Tomaat, kers-, rood</t>
  </si>
  <si>
    <t>Lycopersicon L. "Zückertraube"</t>
  </si>
  <si>
    <t>Peterselie, plat</t>
  </si>
  <si>
    <t>Petroselinum 'Gigant d' Italia'</t>
  </si>
  <si>
    <t>Tomaat , peertje geel</t>
  </si>
  <si>
    <t>Lycopersicon L. "Yellow submarine"</t>
  </si>
  <si>
    <t xml:space="preserve">Rucola </t>
  </si>
  <si>
    <t>Erica sativa ssp. sativa</t>
  </si>
  <si>
    <t>Tomaat, rode-</t>
  </si>
  <si>
    <t>Lycopersicon L. "Matina"</t>
  </si>
  <si>
    <t>Shiso paars</t>
  </si>
  <si>
    <t>Perilla crispa purpurea</t>
  </si>
  <si>
    <t>Tomaat, tros rode-</t>
  </si>
  <si>
    <t>Lycopersicon L. "Moneymaker"</t>
  </si>
  <si>
    <t>Viooltje, driekleurig</t>
  </si>
  <si>
    <t>Viola tricolor</t>
  </si>
  <si>
    <t>Tomaat, geel</t>
  </si>
  <si>
    <t>Lycopersicon L."Goldene köning"</t>
  </si>
  <si>
    <t>Tomaat , pruim</t>
  </si>
  <si>
    <t>Lycopersicon L. "San Marzano"</t>
  </si>
  <si>
    <t>Meerjarige kruiden</t>
  </si>
  <si>
    <t>Warmoes, veelkleurig</t>
  </si>
  <si>
    <t>Beta vulgaris var. "Bright Lights"</t>
  </si>
  <si>
    <t>Bieslook, Chinese (overjaars)</t>
  </si>
  <si>
    <t>Allium tuberosum</t>
  </si>
  <si>
    <t>Bieslook, fijn (overjaars)</t>
  </si>
  <si>
    <t>Allium schoenoprasum</t>
  </si>
  <si>
    <t>Satureja montana</t>
  </si>
  <si>
    <t xml:space="preserve">Rabarber </t>
  </si>
  <si>
    <t>Rheum rhabarbarum</t>
  </si>
  <si>
    <t>Citroenmelisse</t>
  </si>
  <si>
    <t>Melissa officinalis</t>
  </si>
  <si>
    <t xml:space="preserve">Raket,wilde </t>
  </si>
  <si>
    <t>Eruca versicaria</t>
  </si>
  <si>
    <t xml:space="preserve">Dragon, Franse- </t>
  </si>
  <si>
    <t>Artemisia dracunculus</t>
  </si>
  <si>
    <t>Rozemarijn, Italiaanse</t>
  </si>
  <si>
    <t>Rosmarinus officinalis</t>
  </si>
  <si>
    <t>Dropplant</t>
  </si>
  <si>
    <t>Agastache foeniculum</t>
  </si>
  <si>
    <t>Rozemarijn, kruipend</t>
  </si>
  <si>
    <t>Rosmarinus officinalis 'Prostratus'</t>
  </si>
  <si>
    <t>Echinacea</t>
  </si>
  <si>
    <t>Echinacea purpurea</t>
  </si>
  <si>
    <t>M</t>
  </si>
  <si>
    <t>Salie</t>
  </si>
  <si>
    <t>Salvia officinalis</t>
  </si>
  <si>
    <t>Hyssop</t>
  </si>
  <si>
    <t>Hyssopus officinalis</t>
  </si>
  <si>
    <t>Salie, paarsbladig</t>
  </si>
  <si>
    <t>Salvia off. 'Purpurea'</t>
  </si>
  <si>
    <t>Kaapse look</t>
  </si>
  <si>
    <t>Thulbaghia violaceae "Knobiflirt"</t>
  </si>
  <si>
    <t>Salie, Ananas-</t>
  </si>
  <si>
    <t>Salvia rutilans 'Pino'</t>
  </si>
  <si>
    <t>Kamille, roomse</t>
  </si>
  <si>
    <t xml:space="preserve">chamaemelum nobile </t>
  </si>
  <si>
    <t>Stokroos</t>
  </si>
  <si>
    <t>Althea rosea</t>
  </si>
  <si>
    <t>Kerrieplant </t>
  </si>
  <si>
    <t>Helichrysum italicum</t>
  </si>
  <si>
    <t>Suikerblad</t>
  </si>
  <si>
    <t>Stevia rebaudiana</t>
  </si>
  <si>
    <t>Laurier</t>
  </si>
  <si>
    <t>Laurus nobilis</t>
  </si>
  <si>
    <t>Tijm, Echte</t>
  </si>
  <si>
    <t>Thymus vulgaris 'Tim'</t>
  </si>
  <si>
    <t xml:space="preserve">Lavas </t>
  </si>
  <si>
    <t>Levisticum officinale</t>
  </si>
  <si>
    <t>Tijm, citroen-</t>
  </si>
  <si>
    <t>Thymus citr. 'Limone'</t>
  </si>
  <si>
    <t xml:space="preserve">Mierikswortel </t>
  </si>
  <si>
    <t>Armoracia rusticana</t>
  </si>
  <si>
    <t>Venkel, blad- bronzen</t>
  </si>
  <si>
    <t>Foeniculum vulgare purpurascens</t>
  </si>
  <si>
    <t>Munt, Aarbei</t>
  </si>
  <si>
    <t>Mentha arvensis 'strawberry'</t>
  </si>
  <si>
    <t xml:space="preserve">Venkel,blad-  </t>
  </si>
  <si>
    <t>Foeniculum vulgare</t>
  </si>
  <si>
    <t>Munt, Chocolade</t>
  </si>
  <si>
    <t>Mentha piperita 'Chocolat'</t>
  </si>
  <si>
    <t>Verbena, citroen-  (niet winterhard)</t>
  </si>
  <si>
    <t>Lippia citriodora / Aloysia triphylla</t>
  </si>
  <si>
    <t>Munt, Marokkaanse</t>
  </si>
  <si>
    <t>Mentha spicata Nana</t>
  </si>
  <si>
    <t xml:space="preserve">Vietnamese koriander </t>
  </si>
  <si>
    <t>Persicaria odorata</t>
  </si>
  <si>
    <t xml:space="preserve">Munt, Peper- </t>
  </si>
  <si>
    <t>Mentha piperita</t>
  </si>
  <si>
    <t xml:space="preserve">Wasabi </t>
  </si>
  <si>
    <t>Wasabi japonica</t>
  </si>
  <si>
    <t>Oesterblad</t>
  </si>
  <si>
    <t>Mertensia maritima</t>
  </si>
  <si>
    <t xml:space="preserve">Wijnruit </t>
  </si>
  <si>
    <t>Ruta graveolens</t>
  </si>
  <si>
    <t>Olijfkruid</t>
  </si>
  <si>
    <t>Santolina viridis</t>
  </si>
  <si>
    <t>Zeepkruid</t>
  </si>
  <si>
    <t>Saponaria officinalis</t>
  </si>
  <si>
    <t>Oregano ( Wilde Marjolein )</t>
  </si>
  <si>
    <t>Oreganum vulgare</t>
  </si>
  <si>
    <t>Zuring, bloed-</t>
  </si>
  <si>
    <t>Rumex sanguineus</t>
  </si>
  <si>
    <r>
      <t>SUBTOTAAL van de bestelling</t>
    </r>
    <r>
      <rPr>
        <sz val="11"/>
        <color theme="1"/>
        <rFont val="Arial"/>
        <family val="2"/>
      </rPr>
      <t xml:space="preserve"> (minimum €15)</t>
    </r>
  </si>
  <si>
    <t>Ik ben lid van Natuurpunt (Ja/Nee)</t>
  </si>
  <si>
    <t>Lidnummer</t>
  </si>
  <si>
    <t>Ik wens lid te worden van Natuurpunt, €38 (Ja/Nee)</t>
  </si>
  <si>
    <t>Ledenkorting 5%</t>
  </si>
  <si>
    <t>TOTAAL VAN DE BESTELLING + HET LIDGELD</t>
  </si>
  <si>
    <t>Naam*</t>
  </si>
  <si>
    <t>Straat en nummer*</t>
  </si>
  <si>
    <t>Gemeente*</t>
  </si>
  <si>
    <t>GSM*</t>
  </si>
  <si>
    <t>E-mail*</t>
  </si>
  <si>
    <t>*verplicht in te vullen</t>
  </si>
  <si>
    <t>wildeplanten@natuurpuntzwalmvallei.be</t>
  </si>
  <si>
    <t>E</t>
  </si>
  <si>
    <t>Afhalen kan op zondag 14 april 2024, tussen 11 en 16u00 aan de Wildeplantenstand op de Vlaamse Ardennendag, Teirlinckstraat te Brakel.</t>
  </si>
  <si>
    <r>
      <t xml:space="preserve">Bestelbon </t>
    </r>
    <r>
      <rPr>
        <b/>
        <i/>
        <sz val="11"/>
        <color rgb="FF000000"/>
        <rFont val="Arial"/>
        <family val="2"/>
      </rPr>
      <t>als rekenblad</t>
    </r>
    <r>
      <rPr>
        <i/>
        <sz val="11"/>
        <color rgb="FF000000"/>
        <rFont val="Arial"/>
        <family val="2"/>
      </rPr>
      <t xml:space="preserve"> terugsturen </t>
    </r>
    <r>
      <rPr>
        <b/>
        <i/>
        <sz val="11"/>
        <color rgb="FF000000"/>
        <rFont val="Arial"/>
        <family val="2"/>
      </rPr>
      <t>ten laatste op 17 maart 2024</t>
    </r>
    <r>
      <rPr>
        <i/>
        <sz val="11"/>
        <color rgb="FF000000"/>
        <rFont val="Arial"/>
        <family val="2"/>
      </rPr>
      <t xml:space="preserve"> naar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</si>
</sst>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;&quot;€&quot;\ \-#,##0.00"/>
    <numFmt numFmtId="165" formatCode="&quot;€&quot;\ #,##0.00"/>
    <numFmt numFmtId="166" formatCode="[$€]#,##0"/>
    <numFmt numFmtId="167" formatCode="#,##0.00\ &quot;€&quot;;[Red]\-#,##0.00\ &quot;€&quot;"/>
    <numFmt numFmtId="168" formatCode="&quot;$&quot;#,##0.00"/>
  </numFmts>
  <fonts count="32" x14ac:knownFonts="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8"/>
      <color rgb="FF0066CC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8"/>
      <color theme="4"/>
      <name val="Arial"/>
      <family val="2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sz val="24"/>
      <color theme="1"/>
      <name val="Calibri"/>
      <family val="2"/>
      <scheme val="minor"/>
    </font>
    <font>
      <b/>
      <u/>
      <sz val="7"/>
      <color rgb="FF339966"/>
      <name val="Arial"/>
      <family val="2"/>
    </font>
    <font>
      <b/>
      <sz val="16"/>
      <color theme="1"/>
      <name val="Arial"/>
      <family val="2"/>
    </font>
    <font>
      <b/>
      <u/>
      <sz val="8"/>
      <color rgb="FFCCFFCC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CCFFCC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3399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CCFFCC"/>
        <bgColor rgb="FFCCFFCC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339966"/>
      </bottom>
      <diagonal/>
    </border>
    <border>
      <left style="medium">
        <color rgb="FF339966"/>
      </left>
      <right style="medium">
        <color rgb="FF339966"/>
      </right>
      <top/>
      <bottom style="thick">
        <color rgb="FF339966"/>
      </bottom>
      <diagonal/>
    </border>
    <border>
      <left style="medium">
        <color rgb="FF339966"/>
      </left>
      <right style="medium">
        <color rgb="FF339966"/>
      </right>
      <top/>
      <bottom/>
      <diagonal/>
    </border>
    <border>
      <left style="medium">
        <color rgb="FF339966"/>
      </left>
      <right/>
      <top/>
      <bottom/>
      <diagonal/>
    </border>
    <border>
      <left/>
      <right style="medium">
        <color rgb="FF339966"/>
      </right>
      <top/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rgb="FF339966"/>
      </left>
      <right style="thick">
        <color rgb="FF339966"/>
      </right>
      <top style="thick">
        <color rgb="FF339966"/>
      </top>
      <bottom style="thick">
        <color rgb="FF339966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81">
    <xf numFmtId="0" fontId="0" fillId="0" borderId="0" xfId="0"/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23" fillId="3" borderId="7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28" fillId="3" borderId="0" xfId="1" applyFill="1" applyBorder="1" applyAlignment="1" applyProtection="1"/>
    <xf numFmtId="165" fontId="0" fillId="0" borderId="0" xfId="0" applyNumberFormat="1"/>
    <xf numFmtId="168" fontId="0" fillId="3" borderId="8" xfId="0" applyNumberFormat="1" applyFill="1" applyBorder="1" applyAlignment="1" applyProtection="1">
      <alignment horizontal="left" vertical="center"/>
      <protection locked="0"/>
    </xf>
    <xf numFmtId="0" fontId="27" fillId="0" borderId="9" xfId="0" applyFont="1" applyBorder="1" applyProtection="1">
      <protection locked="0"/>
    </xf>
    <xf numFmtId="0" fontId="27" fillId="0" borderId="10" xfId="0" applyFont="1" applyBorder="1" applyProtection="1">
      <protection locked="0"/>
    </xf>
    <xf numFmtId="0" fontId="28" fillId="3" borderId="0" xfId="1" applyFill="1" applyBorder="1" applyAlignment="1" applyProtection="1"/>
    <xf numFmtId="0" fontId="0" fillId="2" borderId="0" xfId="0" applyFill="1" applyProtection="1"/>
    <xf numFmtId="0" fontId="1" fillId="2" borderId="0" xfId="0" applyFont="1" applyFill="1" applyProtection="1"/>
    <xf numFmtId="165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5" fontId="0" fillId="2" borderId="0" xfId="0" applyNumberFormat="1" applyFill="1" applyProtection="1"/>
    <xf numFmtId="165" fontId="3" fillId="3" borderId="0" xfId="0" applyNumberFormat="1" applyFont="1" applyFill="1" applyProtection="1"/>
    <xf numFmtId="0" fontId="4" fillId="3" borderId="0" xfId="0" applyFont="1" applyFill="1" applyProtection="1"/>
    <xf numFmtId="0" fontId="3" fillId="3" borderId="0" xfId="0" applyFont="1" applyFill="1" applyProtection="1"/>
    <xf numFmtId="165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2" borderId="0" xfId="0" applyFont="1" applyFill="1" applyProtection="1"/>
    <xf numFmtId="165" fontId="3" fillId="2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2" borderId="0" xfId="0" applyFont="1" applyFill="1" applyProtection="1"/>
    <xf numFmtId="0" fontId="5" fillId="3" borderId="1" xfId="0" applyFont="1" applyFill="1" applyBorder="1" applyProtection="1"/>
    <xf numFmtId="165" fontId="5" fillId="3" borderId="1" xfId="0" applyNumberFormat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6" fillId="2" borderId="0" xfId="0" applyFont="1" applyFill="1" applyProtection="1"/>
    <xf numFmtId="165" fontId="5" fillId="3" borderId="1" xfId="0" applyNumberFormat="1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8" fillId="3" borderId="0" xfId="0" applyFont="1" applyFill="1" applyProtection="1"/>
    <xf numFmtId="0" fontId="4" fillId="3" borderId="0" xfId="0" applyFont="1" applyFill="1" applyAlignment="1" applyProtection="1">
      <alignment horizontal="right"/>
    </xf>
    <xf numFmtId="165" fontId="4" fillId="3" borderId="0" xfId="0" applyNumberFormat="1" applyFont="1" applyFill="1" applyAlignment="1" applyProtection="1">
      <alignment horizontal="center"/>
    </xf>
    <xf numFmtId="1" fontId="4" fillId="3" borderId="3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0" fontId="10" fillId="2" borderId="0" xfId="0" applyFont="1" applyFill="1" applyProtection="1"/>
    <xf numFmtId="0" fontId="3" fillId="3" borderId="0" xfId="0" applyFont="1" applyFill="1" applyAlignment="1" applyProtection="1">
      <alignment horizontal="left"/>
    </xf>
    <xf numFmtId="0" fontId="11" fillId="3" borderId="0" xfId="0" applyFont="1" applyFill="1" applyProtection="1"/>
    <xf numFmtId="1" fontId="4" fillId="3" borderId="4" xfId="0" applyNumberFormat="1" applyFont="1" applyFill="1" applyBorder="1" applyAlignment="1" applyProtection="1">
      <alignment horizontal="center"/>
    </xf>
    <xf numFmtId="165" fontId="3" fillId="3" borderId="4" xfId="0" applyNumberFormat="1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left"/>
    </xf>
    <xf numFmtId="0" fontId="3" fillId="3" borderId="3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>
      <alignment horizontal="left" vertical="top" wrapText="1"/>
    </xf>
    <xf numFmtId="0" fontId="3" fillId="3" borderId="5" xfId="0" applyFont="1" applyFill="1" applyBorder="1" applyAlignment="1" applyProtection="1">
      <alignment horizontal="left" vertical="top" wrapText="1"/>
    </xf>
    <xf numFmtId="0" fontId="4" fillId="3" borderId="0" xfId="0" applyFont="1" applyFill="1" applyAlignment="1" applyProtection="1">
      <alignment horizontal="left" wrapText="1"/>
    </xf>
    <xf numFmtId="0" fontId="4" fillId="3" borderId="5" xfId="0" applyFont="1" applyFill="1" applyBorder="1" applyAlignment="1" applyProtection="1">
      <alignment horizontal="left" wrapText="1"/>
    </xf>
    <xf numFmtId="0" fontId="14" fillId="2" borderId="0" xfId="0" applyFont="1" applyFill="1" applyProtection="1"/>
    <xf numFmtId="0" fontId="4" fillId="3" borderId="0" xfId="0" applyFont="1" applyFill="1" applyAlignment="1" applyProtection="1">
      <alignment horizontal="center"/>
    </xf>
    <xf numFmtId="165" fontId="17" fillId="2" borderId="0" xfId="0" applyNumberFormat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165" fontId="19" fillId="3" borderId="0" xfId="0" applyNumberFormat="1" applyFont="1" applyFill="1" applyAlignment="1" applyProtection="1">
      <alignment horizontal="center"/>
    </xf>
    <xf numFmtId="166" fontId="20" fillId="2" borderId="0" xfId="0" applyNumberFormat="1" applyFont="1" applyFill="1" applyAlignment="1" applyProtection="1">
      <alignment horizontal="right"/>
    </xf>
    <xf numFmtId="167" fontId="21" fillId="2" borderId="0" xfId="0" applyNumberFormat="1" applyFont="1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0" fillId="3" borderId="0" xfId="0" applyFill="1" applyProtection="1"/>
    <xf numFmtId="0" fontId="22" fillId="3" borderId="0" xfId="0" applyFont="1" applyFill="1" applyProtection="1"/>
    <xf numFmtId="165" fontId="22" fillId="3" borderId="0" xfId="0" applyNumberFormat="1" applyFont="1" applyFill="1" applyAlignment="1" applyProtection="1">
      <alignment horizontal="center"/>
    </xf>
    <xf numFmtId="0" fontId="22" fillId="3" borderId="0" xfId="0" applyFont="1" applyFill="1" applyAlignment="1" applyProtection="1">
      <alignment horizontal="center"/>
    </xf>
    <xf numFmtId="0" fontId="24" fillId="3" borderId="0" xfId="0" applyFont="1" applyFill="1" applyAlignment="1" applyProtection="1">
      <alignment horizontal="right"/>
    </xf>
    <xf numFmtId="167" fontId="22" fillId="3" borderId="0" xfId="0" applyNumberFormat="1" applyFont="1" applyFill="1" applyAlignment="1" applyProtection="1">
      <alignment horizontal="center"/>
    </xf>
    <xf numFmtId="164" fontId="0" fillId="3" borderId="6" xfId="0" applyNumberFormat="1" applyFill="1" applyBorder="1" applyAlignment="1" applyProtection="1">
      <alignment horizontal="center" vertical="center"/>
    </xf>
    <xf numFmtId="165" fontId="0" fillId="3" borderId="0" xfId="0" applyNumberFormat="1" applyFill="1" applyProtection="1"/>
    <xf numFmtId="165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right"/>
    </xf>
    <xf numFmtId="167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 vertical="center"/>
    </xf>
    <xf numFmtId="0" fontId="26" fillId="3" borderId="0" xfId="0" applyFont="1" applyFill="1" applyAlignment="1" applyProtection="1">
      <alignment horizontal="left"/>
    </xf>
    <xf numFmtId="0" fontId="25" fillId="3" borderId="0" xfId="0" applyFont="1" applyFill="1" applyAlignment="1" applyProtection="1">
      <alignment horizontal="center"/>
    </xf>
    <xf numFmtId="165" fontId="25" fillId="3" borderId="0" xfId="0" applyNumberFormat="1" applyFont="1" applyFill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 vertical="center"/>
    </xf>
    <xf numFmtId="164" fontId="22" fillId="3" borderId="7" xfId="0" applyNumberFormat="1" applyFont="1" applyFill="1" applyBorder="1" applyAlignment="1" applyProtection="1">
      <alignment horizontal="center" vertical="center"/>
    </xf>
    <xf numFmtId="0" fontId="29" fillId="3" borderId="0" xfId="0" applyFont="1" applyFill="1" applyProtection="1"/>
    <xf numFmtId="0" fontId="0" fillId="0" borderId="0" xfId="0" applyProtection="1"/>
    <xf numFmtId="0" fontId="31" fillId="2" borderId="0" xfId="0" applyFont="1" applyFill="1" applyProtection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wildeplanten@natuurpuntzwalmvallei.be" TargetMode="External"/><Relationship Id="rId1" Type="http://schemas.openxmlformats.org/officeDocument/2006/relationships/hyperlink" Target="https://www.deheliant.nl/product/pastinaca-sativa-pastinaa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4"/>
  <sheetViews>
    <sheetView tabSelected="1" workbookViewId="0">
      <selection activeCell="K147" sqref="K147"/>
    </sheetView>
  </sheetViews>
  <sheetFormatPr defaultRowHeight="15" x14ac:dyDescent="0.25"/>
  <cols>
    <col min="1" max="1" width="3.7109375" customWidth="1"/>
    <col min="2" max="2" width="3.5703125" bestFit="1" customWidth="1"/>
    <col min="3" max="3" width="29" customWidth="1"/>
    <col min="4" max="4" width="21.28515625" customWidth="1"/>
    <col min="6" max="6" width="6.140625" bestFit="1" customWidth="1"/>
    <col min="9" max="9" width="3.7109375" customWidth="1"/>
    <col min="10" max="10" width="3.5703125" bestFit="1" customWidth="1"/>
    <col min="11" max="11" width="19.7109375" customWidth="1"/>
    <col min="12" max="12" width="32.5703125" bestFit="1" customWidth="1"/>
    <col min="13" max="13" width="6.140625" bestFit="1" customWidth="1"/>
  </cols>
  <sheetData>
    <row r="1" spans="1:16" ht="30" x14ac:dyDescent="0.4">
      <c r="A1" s="11"/>
      <c r="B1" s="11"/>
      <c r="C1" s="12" t="s">
        <v>0</v>
      </c>
      <c r="D1" s="11"/>
      <c r="E1" s="11"/>
      <c r="F1" s="13"/>
      <c r="G1" s="14"/>
      <c r="H1" s="13"/>
      <c r="I1" s="11"/>
      <c r="J1" s="11"/>
      <c r="K1" s="11"/>
      <c r="L1" s="11"/>
      <c r="M1" s="15"/>
      <c r="N1" s="11"/>
      <c r="O1" s="15"/>
      <c r="P1" s="11"/>
    </row>
    <row r="2" spans="1:16" x14ac:dyDescent="0.25">
      <c r="A2" s="11"/>
      <c r="B2" s="16"/>
      <c r="C2" s="17" t="s">
        <v>1</v>
      </c>
      <c r="D2" s="18"/>
      <c r="E2" s="18"/>
      <c r="F2" s="19"/>
      <c r="G2" s="20"/>
      <c r="H2" s="19"/>
      <c r="I2" s="18"/>
      <c r="J2" s="18"/>
      <c r="K2" s="18"/>
      <c r="L2" s="18"/>
      <c r="M2" s="16"/>
      <c r="N2" s="18"/>
      <c r="O2" s="16"/>
      <c r="P2" s="11"/>
    </row>
    <row r="3" spans="1:16" x14ac:dyDescent="0.25">
      <c r="A3" s="11"/>
      <c r="B3" s="16"/>
      <c r="C3" s="17" t="s">
        <v>2</v>
      </c>
      <c r="D3" s="18"/>
      <c r="E3" s="18"/>
      <c r="F3" s="19"/>
      <c r="G3" s="20"/>
      <c r="H3" s="19"/>
      <c r="I3" s="18"/>
      <c r="J3" s="18"/>
      <c r="K3" s="18"/>
      <c r="L3" s="18"/>
      <c r="M3" s="16"/>
      <c r="N3" s="18"/>
      <c r="O3" s="16"/>
      <c r="P3" s="11"/>
    </row>
    <row r="4" spans="1:16" x14ac:dyDescent="0.25">
      <c r="A4" s="11"/>
      <c r="B4" s="16"/>
      <c r="C4" s="17" t="s">
        <v>3</v>
      </c>
      <c r="D4" s="18"/>
      <c r="E4" s="18"/>
      <c r="F4" s="19"/>
      <c r="G4" s="20"/>
      <c r="H4" s="19"/>
      <c r="I4" s="18"/>
      <c r="J4" s="18"/>
      <c r="K4" s="18"/>
      <c r="L4" s="18"/>
      <c r="M4" s="16"/>
      <c r="N4" s="18"/>
      <c r="O4" s="16"/>
      <c r="P4" s="11"/>
    </row>
    <row r="5" spans="1:16" x14ac:dyDescent="0.25">
      <c r="A5" s="11"/>
      <c r="B5" s="11"/>
      <c r="C5" s="21"/>
      <c r="D5" s="21"/>
      <c r="E5" s="21"/>
      <c r="F5" s="22"/>
      <c r="G5" s="23"/>
      <c r="H5" s="22"/>
      <c r="I5" s="21"/>
      <c r="J5" s="21"/>
      <c r="K5" s="21"/>
      <c r="L5" s="21"/>
      <c r="M5" s="15"/>
      <c r="N5" s="11"/>
      <c r="O5" s="15"/>
      <c r="P5" s="11"/>
    </row>
    <row r="6" spans="1:16" ht="15.75" x14ac:dyDescent="0.25">
      <c r="A6" s="11"/>
      <c r="B6" s="11"/>
      <c r="C6" s="24" t="s">
        <v>4</v>
      </c>
      <c r="D6" s="11"/>
      <c r="E6" s="11"/>
      <c r="F6" s="13"/>
      <c r="G6" s="14"/>
      <c r="H6" s="13"/>
      <c r="I6" s="11"/>
      <c r="J6" s="11"/>
      <c r="K6" s="24" t="s">
        <v>5</v>
      </c>
      <c r="L6" s="11"/>
      <c r="M6" s="15"/>
      <c r="N6" s="11"/>
      <c r="O6" s="15"/>
      <c r="P6" s="11"/>
    </row>
    <row r="7" spans="1:16" ht="15.75" thickBot="1" x14ac:dyDescent="0.3">
      <c r="A7" s="25"/>
      <c r="B7" s="26" t="s">
        <v>6</v>
      </c>
      <c r="C7" s="26" t="s">
        <v>7</v>
      </c>
      <c r="D7" s="26" t="s">
        <v>8</v>
      </c>
      <c r="E7" s="26"/>
      <c r="F7" s="27" t="s">
        <v>9</v>
      </c>
      <c r="G7" s="28" t="s">
        <v>10</v>
      </c>
      <c r="H7" s="27" t="s">
        <v>11</v>
      </c>
      <c r="I7" s="29"/>
      <c r="J7" s="26" t="s">
        <v>6</v>
      </c>
      <c r="K7" s="26" t="s">
        <v>7</v>
      </c>
      <c r="L7" s="26" t="s">
        <v>8</v>
      </c>
      <c r="M7" s="26"/>
      <c r="N7" s="30" t="s">
        <v>9</v>
      </c>
      <c r="O7" s="31" t="s">
        <v>10</v>
      </c>
      <c r="P7" s="27" t="s">
        <v>11</v>
      </c>
    </row>
    <row r="8" spans="1:16" ht="15.75" thickTop="1" x14ac:dyDescent="0.25">
      <c r="A8" s="32"/>
      <c r="B8" s="17">
        <v>1</v>
      </c>
      <c r="C8" s="17" t="s">
        <v>12</v>
      </c>
      <c r="D8" s="33" t="s">
        <v>13</v>
      </c>
      <c r="E8" s="34"/>
      <c r="F8" s="35">
        <v>3.5</v>
      </c>
      <c r="G8" s="1"/>
      <c r="H8" s="35" t="str">
        <f>IF(ISNUMBER(G8),F8*G8," ")</f>
        <v xml:space="preserve"> </v>
      </c>
      <c r="I8" s="37"/>
      <c r="J8" s="18">
        <v>76</v>
      </c>
      <c r="K8" s="17" t="s">
        <v>14</v>
      </c>
      <c r="L8" s="33" t="s">
        <v>15</v>
      </c>
      <c r="M8" s="33"/>
      <c r="N8" s="35">
        <v>3.5</v>
      </c>
      <c r="O8" s="1"/>
      <c r="P8" s="19" t="str">
        <f>IF(ISNUMBER(O8),N8*O8," ")</f>
        <v xml:space="preserve"> </v>
      </c>
    </row>
    <row r="9" spans="1:16" x14ac:dyDescent="0.25">
      <c r="A9" s="37"/>
      <c r="B9" s="17">
        <v>2</v>
      </c>
      <c r="C9" s="17" t="s">
        <v>16</v>
      </c>
      <c r="D9" s="33" t="s">
        <v>17</v>
      </c>
      <c r="E9" s="34"/>
      <c r="F9" s="35">
        <v>3.5</v>
      </c>
      <c r="G9" s="1"/>
      <c r="H9" s="35" t="str">
        <f t="shared" ref="H9:H72" si="0">IF(ISNUMBER(G9),F9*G9," ")</f>
        <v xml:space="preserve"> </v>
      </c>
      <c r="I9" s="37"/>
      <c r="J9" s="18">
        <v>77</v>
      </c>
      <c r="K9" s="17" t="s">
        <v>18</v>
      </c>
      <c r="L9" s="33" t="s">
        <v>19</v>
      </c>
      <c r="M9" s="33"/>
      <c r="N9" s="35">
        <v>3.5</v>
      </c>
      <c r="O9" s="1"/>
      <c r="P9" s="19" t="str">
        <f t="shared" ref="P9:P34" si="1">IF(ISNUMBER(O9),N9*O9," ")</f>
        <v xml:space="preserve"> </v>
      </c>
    </row>
    <row r="10" spans="1:16" x14ac:dyDescent="0.25">
      <c r="A10" s="32"/>
      <c r="B10" s="17">
        <v>3</v>
      </c>
      <c r="C10" s="17" t="s">
        <v>20</v>
      </c>
      <c r="D10" s="33" t="s">
        <v>21</v>
      </c>
      <c r="E10" s="34"/>
      <c r="F10" s="35">
        <v>3.5</v>
      </c>
      <c r="G10" s="1"/>
      <c r="H10" s="35" t="str">
        <f t="shared" si="0"/>
        <v xml:space="preserve"> </v>
      </c>
      <c r="I10" s="37"/>
      <c r="J10" s="18">
        <v>78</v>
      </c>
      <c r="K10" s="17" t="s">
        <v>22</v>
      </c>
      <c r="L10" s="33" t="s">
        <v>23</v>
      </c>
      <c r="M10" s="33"/>
      <c r="N10" s="35">
        <v>3.5</v>
      </c>
      <c r="O10" s="1"/>
      <c r="P10" s="19" t="str">
        <f t="shared" si="1"/>
        <v xml:space="preserve"> </v>
      </c>
    </row>
    <row r="11" spans="1:16" x14ac:dyDescent="0.25">
      <c r="A11" s="32"/>
      <c r="B11" s="17">
        <v>4</v>
      </c>
      <c r="C11" s="17" t="s">
        <v>24</v>
      </c>
      <c r="D11" s="33" t="s">
        <v>25</v>
      </c>
      <c r="E11" s="34"/>
      <c r="F11" s="35">
        <v>3.5</v>
      </c>
      <c r="G11" s="1"/>
      <c r="H11" s="35" t="str">
        <f t="shared" si="0"/>
        <v xml:space="preserve"> </v>
      </c>
      <c r="I11" s="37"/>
      <c r="J11" s="18">
        <v>79</v>
      </c>
      <c r="K11" s="17" t="s">
        <v>26</v>
      </c>
      <c r="L11" s="33" t="s">
        <v>27</v>
      </c>
      <c r="M11" s="33"/>
      <c r="N11" s="35">
        <v>4.5</v>
      </c>
      <c r="O11" s="1"/>
      <c r="P11" s="19" t="str">
        <f t="shared" si="1"/>
        <v xml:space="preserve"> </v>
      </c>
    </row>
    <row r="12" spans="1:16" x14ac:dyDescent="0.25">
      <c r="A12" s="37"/>
      <c r="B12" s="17">
        <v>5</v>
      </c>
      <c r="C12" s="17" t="s">
        <v>28</v>
      </c>
      <c r="D12" s="33" t="s">
        <v>29</v>
      </c>
      <c r="E12" s="34"/>
      <c r="F12" s="35">
        <v>3.5</v>
      </c>
      <c r="G12" s="1"/>
      <c r="H12" s="35" t="str">
        <f t="shared" si="0"/>
        <v xml:space="preserve"> </v>
      </c>
      <c r="I12" s="37"/>
      <c r="J12" s="18">
        <v>80</v>
      </c>
      <c r="K12" s="17" t="s">
        <v>30</v>
      </c>
      <c r="L12" s="33" t="s">
        <v>31</v>
      </c>
      <c r="M12" s="33"/>
      <c r="N12" s="35">
        <v>3.5</v>
      </c>
      <c r="O12" s="1"/>
      <c r="P12" s="19" t="str">
        <f t="shared" si="1"/>
        <v xml:space="preserve"> </v>
      </c>
    </row>
    <row r="13" spans="1:16" x14ac:dyDescent="0.25">
      <c r="A13" s="32"/>
      <c r="B13" s="17">
        <v>6</v>
      </c>
      <c r="C13" s="17" t="s">
        <v>32</v>
      </c>
      <c r="D13" s="33" t="s">
        <v>33</v>
      </c>
      <c r="E13" s="34"/>
      <c r="F13" s="35">
        <v>3.5</v>
      </c>
      <c r="G13" s="1"/>
      <c r="H13" s="35" t="str">
        <f t="shared" si="0"/>
        <v xml:space="preserve"> </v>
      </c>
      <c r="I13" s="37"/>
      <c r="J13" s="18">
        <v>81</v>
      </c>
      <c r="K13" s="17" t="s">
        <v>34</v>
      </c>
      <c r="L13" s="33" t="s">
        <v>35</v>
      </c>
      <c r="M13" s="33"/>
      <c r="N13" s="35">
        <v>3.5</v>
      </c>
      <c r="O13" s="1"/>
      <c r="P13" s="19" t="str">
        <f t="shared" si="1"/>
        <v xml:space="preserve"> </v>
      </c>
    </row>
    <row r="14" spans="1:16" x14ac:dyDescent="0.25">
      <c r="A14" s="32"/>
      <c r="B14" s="17">
        <v>7</v>
      </c>
      <c r="C14" s="17" t="s">
        <v>36</v>
      </c>
      <c r="D14" s="33" t="s">
        <v>37</v>
      </c>
      <c r="E14" s="34"/>
      <c r="F14" s="35">
        <v>3.5</v>
      </c>
      <c r="G14" s="1"/>
      <c r="H14" s="35" t="str">
        <f t="shared" si="0"/>
        <v xml:space="preserve"> </v>
      </c>
      <c r="I14" s="37"/>
      <c r="J14" s="18">
        <v>82</v>
      </c>
      <c r="K14" s="17" t="s">
        <v>38</v>
      </c>
      <c r="L14" s="33" t="s">
        <v>39</v>
      </c>
      <c r="M14" s="33"/>
      <c r="N14" s="35">
        <v>3.5</v>
      </c>
      <c r="O14" s="1"/>
      <c r="P14" s="19" t="str">
        <f t="shared" si="1"/>
        <v xml:space="preserve"> </v>
      </c>
    </row>
    <row r="15" spans="1:16" x14ac:dyDescent="0.25">
      <c r="A15" s="37"/>
      <c r="B15" s="17">
        <v>8</v>
      </c>
      <c r="C15" s="17" t="s">
        <v>40</v>
      </c>
      <c r="D15" s="33" t="s">
        <v>41</v>
      </c>
      <c r="E15" s="34"/>
      <c r="F15" s="35">
        <v>3.5</v>
      </c>
      <c r="G15" s="1"/>
      <c r="H15" s="35" t="str">
        <f t="shared" si="0"/>
        <v xml:space="preserve"> </v>
      </c>
      <c r="I15" s="37"/>
      <c r="J15" s="18">
        <v>83</v>
      </c>
      <c r="K15" s="17" t="s">
        <v>42</v>
      </c>
      <c r="L15" s="33" t="s">
        <v>43</v>
      </c>
      <c r="M15" s="33"/>
      <c r="N15" s="35">
        <v>4</v>
      </c>
      <c r="O15" s="1"/>
      <c r="P15" s="19" t="str">
        <f t="shared" si="1"/>
        <v xml:space="preserve"> </v>
      </c>
    </row>
    <row r="16" spans="1:16" x14ac:dyDescent="0.25">
      <c r="A16" s="32"/>
      <c r="B16" s="17">
        <v>9</v>
      </c>
      <c r="C16" s="17" t="s">
        <v>44</v>
      </c>
      <c r="D16" s="33" t="s">
        <v>45</v>
      </c>
      <c r="E16" s="34"/>
      <c r="F16" s="35">
        <v>3.5</v>
      </c>
      <c r="G16" s="1"/>
      <c r="H16" s="35" t="str">
        <f t="shared" si="0"/>
        <v xml:space="preserve"> </v>
      </c>
      <c r="I16" s="37"/>
      <c r="J16" s="18">
        <v>84</v>
      </c>
      <c r="K16" s="17" t="s">
        <v>46</v>
      </c>
      <c r="L16" s="33" t="s">
        <v>47</v>
      </c>
      <c r="M16" s="33"/>
      <c r="N16" s="35">
        <v>4</v>
      </c>
      <c r="O16" s="1"/>
      <c r="P16" s="19" t="str">
        <f t="shared" si="1"/>
        <v xml:space="preserve"> </v>
      </c>
    </row>
    <row r="17" spans="1:16" x14ac:dyDescent="0.25">
      <c r="A17" s="32"/>
      <c r="B17" s="17">
        <v>10</v>
      </c>
      <c r="C17" s="17" t="s">
        <v>48</v>
      </c>
      <c r="D17" s="33" t="s">
        <v>49</v>
      </c>
      <c r="E17" s="34"/>
      <c r="F17" s="35">
        <v>3.5</v>
      </c>
      <c r="G17" s="1"/>
      <c r="H17" s="35" t="str">
        <f t="shared" si="0"/>
        <v xml:space="preserve"> </v>
      </c>
      <c r="I17" s="37"/>
      <c r="J17" s="18">
        <v>85</v>
      </c>
      <c r="K17" s="17" t="s">
        <v>50</v>
      </c>
      <c r="L17" s="33" t="s">
        <v>51</v>
      </c>
      <c r="M17" s="33"/>
      <c r="N17" s="35">
        <v>4</v>
      </c>
      <c r="O17" s="1"/>
      <c r="P17" s="19" t="str">
        <f t="shared" si="1"/>
        <v xml:space="preserve"> </v>
      </c>
    </row>
    <row r="18" spans="1:16" x14ac:dyDescent="0.25">
      <c r="A18" s="37"/>
      <c r="B18" s="17">
        <v>11</v>
      </c>
      <c r="C18" s="17" t="s">
        <v>52</v>
      </c>
      <c r="D18" s="33" t="s">
        <v>53</v>
      </c>
      <c r="E18" s="34"/>
      <c r="F18" s="35">
        <v>3.5</v>
      </c>
      <c r="G18" s="1"/>
      <c r="H18" s="35" t="str">
        <f t="shared" si="0"/>
        <v xml:space="preserve"> </v>
      </c>
      <c r="I18" s="37"/>
      <c r="J18" s="18">
        <v>86</v>
      </c>
      <c r="K18" s="18" t="s">
        <v>54</v>
      </c>
      <c r="L18" s="33" t="s">
        <v>55</v>
      </c>
      <c r="M18" s="33"/>
      <c r="N18" s="35">
        <v>3.5</v>
      </c>
      <c r="O18" s="1"/>
      <c r="P18" s="19" t="str">
        <f t="shared" si="1"/>
        <v xml:space="preserve"> </v>
      </c>
    </row>
    <row r="19" spans="1:16" x14ac:dyDescent="0.25">
      <c r="A19" s="32"/>
      <c r="B19" s="17">
        <v>12</v>
      </c>
      <c r="C19" s="17" t="s">
        <v>56</v>
      </c>
      <c r="D19" s="33" t="s">
        <v>57</v>
      </c>
      <c r="E19" s="34"/>
      <c r="F19" s="35">
        <v>3.5</v>
      </c>
      <c r="G19" s="1"/>
      <c r="H19" s="35" t="str">
        <f t="shared" si="0"/>
        <v xml:space="preserve"> </v>
      </c>
      <c r="I19" s="37"/>
      <c r="J19" s="18">
        <v>87</v>
      </c>
      <c r="K19" s="17" t="s">
        <v>58</v>
      </c>
      <c r="L19" s="33" t="s">
        <v>59</v>
      </c>
      <c r="M19" s="33"/>
      <c r="N19" s="35">
        <v>3.5</v>
      </c>
      <c r="O19" s="1"/>
      <c r="P19" s="19" t="str">
        <f t="shared" si="1"/>
        <v xml:space="preserve"> </v>
      </c>
    </row>
    <row r="20" spans="1:16" x14ac:dyDescent="0.25">
      <c r="A20" s="32"/>
      <c r="B20" s="17">
        <v>13</v>
      </c>
      <c r="C20" s="17" t="s">
        <v>60</v>
      </c>
      <c r="D20" s="33" t="s">
        <v>61</v>
      </c>
      <c r="E20" s="34"/>
      <c r="F20" s="35">
        <v>3.5</v>
      </c>
      <c r="G20" s="1"/>
      <c r="H20" s="35" t="str">
        <f t="shared" si="0"/>
        <v xml:space="preserve"> </v>
      </c>
      <c r="I20" s="37"/>
      <c r="J20" s="18">
        <v>88</v>
      </c>
      <c r="K20" s="17" t="s">
        <v>62</v>
      </c>
      <c r="L20" s="33" t="s">
        <v>63</v>
      </c>
      <c r="M20" s="33"/>
      <c r="N20" s="35">
        <v>3.5</v>
      </c>
      <c r="O20" s="1"/>
      <c r="P20" s="19" t="str">
        <f t="shared" si="1"/>
        <v xml:space="preserve"> </v>
      </c>
    </row>
    <row r="21" spans="1:16" x14ac:dyDescent="0.25">
      <c r="A21" s="37"/>
      <c r="B21" s="17">
        <v>14</v>
      </c>
      <c r="C21" s="17" t="s">
        <v>64</v>
      </c>
      <c r="D21" s="33" t="s">
        <v>65</v>
      </c>
      <c r="E21" s="34"/>
      <c r="F21" s="35">
        <v>3.5</v>
      </c>
      <c r="G21" s="1"/>
      <c r="H21" s="35" t="str">
        <f t="shared" si="0"/>
        <v xml:space="preserve"> </v>
      </c>
      <c r="I21" s="37"/>
      <c r="J21" s="18">
        <v>89</v>
      </c>
      <c r="K21" s="17" t="s">
        <v>66</v>
      </c>
      <c r="L21" s="33" t="s">
        <v>67</v>
      </c>
      <c r="M21" s="33"/>
      <c r="N21" s="35">
        <v>3.5</v>
      </c>
      <c r="O21" s="1"/>
      <c r="P21" s="19" t="str">
        <f t="shared" si="1"/>
        <v xml:space="preserve"> </v>
      </c>
    </row>
    <row r="22" spans="1:16" x14ac:dyDescent="0.25">
      <c r="A22" s="32"/>
      <c r="B22" s="17">
        <v>15</v>
      </c>
      <c r="C22" s="17" t="s">
        <v>68</v>
      </c>
      <c r="D22" s="33" t="s">
        <v>69</v>
      </c>
      <c r="E22" s="34"/>
      <c r="F22" s="35">
        <v>3.5</v>
      </c>
      <c r="G22" s="1"/>
      <c r="H22" s="35" t="str">
        <f t="shared" si="0"/>
        <v xml:space="preserve"> </v>
      </c>
      <c r="I22" s="37"/>
      <c r="J22" s="18">
        <v>90</v>
      </c>
      <c r="K22" s="18" t="s">
        <v>70</v>
      </c>
      <c r="L22" s="33" t="s">
        <v>71</v>
      </c>
      <c r="M22" s="33"/>
      <c r="N22" s="35">
        <v>3.5</v>
      </c>
      <c r="O22" s="1"/>
      <c r="P22" s="19" t="str">
        <f t="shared" si="1"/>
        <v xml:space="preserve"> </v>
      </c>
    </row>
    <row r="23" spans="1:16" x14ac:dyDescent="0.25">
      <c r="A23" s="32"/>
      <c r="B23" s="17">
        <v>16</v>
      </c>
      <c r="C23" s="17" t="s">
        <v>72</v>
      </c>
      <c r="D23" s="33" t="s">
        <v>73</v>
      </c>
      <c r="E23" s="34"/>
      <c r="F23" s="35">
        <v>3.5</v>
      </c>
      <c r="G23" s="1"/>
      <c r="H23" s="35" t="str">
        <f t="shared" si="0"/>
        <v xml:space="preserve"> </v>
      </c>
      <c r="I23" s="37"/>
      <c r="J23" s="18">
        <v>91</v>
      </c>
      <c r="K23" s="17" t="s">
        <v>74</v>
      </c>
      <c r="L23" s="33" t="s">
        <v>75</v>
      </c>
      <c r="M23" s="33"/>
      <c r="N23" s="35">
        <v>3.5</v>
      </c>
      <c r="O23" s="1"/>
      <c r="P23" s="19" t="str">
        <f t="shared" si="1"/>
        <v xml:space="preserve"> </v>
      </c>
    </row>
    <row r="24" spans="1:16" x14ac:dyDescent="0.25">
      <c r="A24" s="37"/>
      <c r="B24" s="17">
        <v>17</v>
      </c>
      <c r="C24" s="17" t="s">
        <v>76</v>
      </c>
      <c r="D24" s="33" t="s">
        <v>77</v>
      </c>
      <c r="E24" s="34"/>
      <c r="F24" s="35">
        <v>3.5</v>
      </c>
      <c r="G24" s="1"/>
      <c r="H24" s="35" t="str">
        <f t="shared" si="0"/>
        <v xml:space="preserve"> </v>
      </c>
      <c r="I24" s="37"/>
      <c r="J24" s="18">
        <v>92</v>
      </c>
      <c r="K24" s="17" t="s">
        <v>78</v>
      </c>
      <c r="L24" s="33" t="s">
        <v>79</v>
      </c>
      <c r="M24" s="33"/>
      <c r="N24" s="35">
        <v>4</v>
      </c>
      <c r="O24" s="1"/>
      <c r="P24" s="19" t="str">
        <f t="shared" si="1"/>
        <v xml:space="preserve"> </v>
      </c>
    </row>
    <row r="25" spans="1:16" x14ac:dyDescent="0.25">
      <c r="A25" s="32"/>
      <c r="B25" s="17">
        <v>18</v>
      </c>
      <c r="C25" s="17" t="s">
        <v>80</v>
      </c>
      <c r="D25" s="33" t="s">
        <v>81</v>
      </c>
      <c r="E25" s="34"/>
      <c r="F25" s="35">
        <v>3.5</v>
      </c>
      <c r="G25" s="1"/>
      <c r="H25" s="35" t="str">
        <f t="shared" si="0"/>
        <v xml:space="preserve"> </v>
      </c>
      <c r="I25" s="37"/>
      <c r="J25" s="18">
        <v>93</v>
      </c>
      <c r="K25" s="17" t="s">
        <v>82</v>
      </c>
      <c r="L25" s="33" t="s">
        <v>83</v>
      </c>
      <c r="M25" s="33"/>
      <c r="N25" s="35">
        <v>5</v>
      </c>
      <c r="O25" s="1"/>
      <c r="P25" s="19" t="str">
        <f t="shared" si="1"/>
        <v xml:space="preserve"> </v>
      </c>
    </row>
    <row r="26" spans="1:16" x14ac:dyDescent="0.25">
      <c r="A26" s="32"/>
      <c r="B26" s="17">
        <v>19</v>
      </c>
      <c r="C26" s="17" t="s">
        <v>84</v>
      </c>
      <c r="D26" s="33" t="s">
        <v>85</v>
      </c>
      <c r="E26" s="34"/>
      <c r="F26" s="35">
        <v>6</v>
      </c>
      <c r="G26" s="1"/>
      <c r="H26" s="35" t="str">
        <f t="shared" si="0"/>
        <v xml:space="preserve"> </v>
      </c>
      <c r="I26" s="37"/>
      <c r="J26" s="18">
        <v>94</v>
      </c>
      <c r="K26" s="17" t="s">
        <v>86</v>
      </c>
      <c r="L26" s="33" t="s">
        <v>87</v>
      </c>
      <c r="M26" s="33"/>
      <c r="N26" s="35">
        <v>3.5</v>
      </c>
      <c r="O26" s="1"/>
      <c r="P26" s="19" t="str">
        <f t="shared" si="1"/>
        <v xml:space="preserve"> </v>
      </c>
    </row>
    <row r="27" spans="1:16" x14ac:dyDescent="0.25">
      <c r="A27" s="37"/>
      <c r="B27" s="17">
        <v>20</v>
      </c>
      <c r="C27" s="17" t="s">
        <v>88</v>
      </c>
      <c r="D27" s="33" t="s">
        <v>89</v>
      </c>
      <c r="E27" s="34"/>
      <c r="F27" s="35">
        <v>3.5</v>
      </c>
      <c r="G27" s="1"/>
      <c r="H27" s="35" t="str">
        <f t="shared" si="0"/>
        <v xml:space="preserve"> </v>
      </c>
      <c r="I27" s="37"/>
      <c r="J27" s="18">
        <v>95</v>
      </c>
      <c r="K27" s="17" t="s">
        <v>90</v>
      </c>
      <c r="L27" s="33" t="s">
        <v>91</v>
      </c>
      <c r="M27" s="33"/>
      <c r="N27" s="35">
        <v>3.5</v>
      </c>
      <c r="O27" s="1"/>
      <c r="P27" s="19" t="str">
        <f t="shared" si="1"/>
        <v xml:space="preserve"> </v>
      </c>
    </row>
    <row r="28" spans="1:16" x14ac:dyDescent="0.25">
      <c r="A28" s="32"/>
      <c r="B28" s="17">
        <v>21</v>
      </c>
      <c r="C28" s="17" t="s">
        <v>92</v>
      </c>
      <c r="D28" s="33" t="s">
        <v>93</v>
      </c>
      <c r="E28" s="34"/>
      <c r="F28" s="35">
        <v>3.5</v>
      </c>
      <c r="G28" s="1"/>
      <c r="H28" s="35" t="str">
        <f t="shared" si="0"/>
        <v xml:space="preserve"> </v>
      </c>
      <c r="I28" s="37"/>
      <c r="J28" s="18">
        <v>96</v>
      </c>
      <c r="K28" s="18" t="s">
        <v>94</v>
      </c>
      <c r="L28" s="33" t="s">
        <v>95</v>
      </c>
      <c r="M28" s="33"/>
      <c r="N28" s="19">
        <v>4</v>
      </c>
      <c r="O28" s="1"/>
      <c r="P28" s="19" t="str">
        <f t="shared" si="1"/>
        <v xml:space="preserve"> </v>
      </c>
    </row>
    <row r="29" spans="1:16" x14ac:dyDescent="0.25">
      <c r="A29" s="32"/>
      <c r="B29" s="17">
        <v>22</v>
      </c>
      <c r="C29" s="17" t="s">
        <v>96</v>
      </c>
      <c r="D29" s="33" t="s">
        <v>97</v>
      </c>
      <c r="E29" s="34"/>
      <c r="F29" s="35">
        <v>3.5</v>
      </c>
      <c r="G29" s="1"/>
      <c r="H29" s="35" t="str">
        <f t="shared" si="0"/>
        <v xml:space="preserve"> </v>
      </c>
      <c r="I29" s="37"/>
      <c r="J29" s="18">
        <v>97</v>
      </c>
      <c r="K29" s="17" t="s">
        <v>98</v>
      </c>
      <c r="L29" s="33" t="s">
        <v>99</v>
      </c>
      <c r="M29" s="33"/>
      <c r="N29" s="35">
        <v>3.5</v>
      </c>
      <c r="O29" s="1"/>
      <c r="P29" s="19" t="str">
        <f t="shared" si="1"/>
        <v xml:space="preserve"> </v>
      </c>
    </row>
    <row r="30" spans="1:16" x14ac:dyDescent="0.25">
      <c r="A30" s="37"/>
      <c r="B30" s="17">
        <v>23</v>
      </c>
      <c r="C30" s="17" t="s">
        <v>100</v>
      </c>
      <c r="D30" s="33" t="s">
        <v>101</v>
      </c>
      <c r="E30" s="34"/>
      <c r="F30" s="35">
        <v>3.5</v>
      </c>
      <c r="G30" s="1"/>
      <c r="H30" s="35" t="str">
        <f t="shared" si="0"/>
        <v xml:space="preserve"> </v>
      </c>
      <c r="I30" s="37"/>
      <c r="J30" s="18">
        <v>98</v>
      </c>
      <c r="K30" s="17" t="s">
        <v>102</v>
      </c>
      <c r="L30" s="33" t="s">
        <v>103</v>
      </c>
      <c r="M30" s="33"/>
      <c r="N30" s="35">
        <v>3.5</v>
      </c>
      <c r="O30" s="1"/>
      <c r="P30" s="19" t="str">
        <f t="shared" si="1"/>
        <v xml:space="preserve"> </v>
      </c>
    </row>
    <row r="31" spans="1:16" x14ac:dyDescent="0.25">
      <c r="A31" s="32"/>
      <c r="B31" s="17">
        <v>24</v>
      </c>
      <c r="C31" s="17" t="s">
        <v>104</v>
      </c>
      <c r="D31" s="33" t="s">
        <v>105</v>
      </c>
      <c r="E31" s="34"/>
      <c r="F31" s="35">
        <v>3.5</v>
      </c>
      <c r="G31" s="1"/>
      <c r="H31" s="35" t="str">
        <f t="shared" si="0"/>
        <v xml:space="preserve"> </v>
      </c>
      <c r="I31" s="37"/>
      <c r="J31" s="18">
        <v>99</v>
      </c>
      <c r="K31" s="17" t="s">
        <v>106</v>
      </c>
      <c r="L31" s="33" t="s">
        <v>107</v>
      </c>
      <c r="M31" s="33"/>
      <c r="N31" s="35">
        <v>3.5</v>
      </c>
      <c r="O31" s="1"/>
      <c r="P31" s="19" t="str">
        <f t="shared" si="1"/>
        <v xml:space="preserve"> </v>
      </c>
    </row>
    <row r="32" spans="1:16" x14ac:dyDescent="0.25">
      <c r="A32" s="32"/>
      <c r="B32" s="17">
        <v>25</v>
      </c>
      <c r="C32" s="17" t="s">
        <v>108</v>
      </c>
      <c r="D32" s="33" t="s">
        <v>109</v>
      </c>
      <c r="E32" s="34"/>
      <c r="F32" s="35">
        <v>3.5</v>
      </c>
      <c r="G32" s="1"/>
      <c r="H32" s="35" t="str">
        <f t="shared" si="0"/>
        <v xml:space="preserve"> </v>
      </c>
      <c r="I32" s="37"/>
      <c r="J32" s="18">
        <v>100</v>
      </c>
      <c r="K32" s="17" t="s">
        <v>110</v>
      </c>
      <c r="L32" s="33" t="s">
        <v>111</v>
      </c>
      <c r="M32" s="33"/>
      <c r="N32" s="35">
        <v>3.5</v>
      </c>
      <c r="O32" s="1"/>
      <c r="P32" s="19" t="str">
        <f t="shared" si="1"/>
        <v xml:space="preserve"> </v>
      </c>
    </row>
    <row r="33" spans="1:16" x14ac:dyDescent="0.25">
      <c r="A33" s="37"/>
      <c r="B33" s="17">
        <v>26</v>
      </c>
      <c r="C33" s="17" t="s">
        <v>112</v>
      </c>
      <c r="D33" s="33" t="s">
        <v>113</v>
      </c>
      <c r="E33" s="34"/>
      <c r="F33" s="35">
        <v>3.5</v>
      </c>
      <c r="G33" s="1"/>
      <c r="H33" s="35" t="str">
        <f t="shared" si="0"/>
        <v xml:space="preserve"> </v>
      </c>
      <c r="I33" s="37"/>
      <c r="J33" s="18">
        <v>101</v>
      </c>
      <c r="K33" s="17" t="s">
        <v>114</v>
      </c>
      <c r="L33" s="33" t="s">
        <v>115</v>
      </c>
      <c r="M33" s="33"/>
      <c r="N33" s="35">
        <v>3.5</v>
      </c>
      <c r="O33" s="1"/>
      <c r="P33" s="19" t="str">
        <f t="shared" si="1"/>
        <v xml:space="preserve"> </v>
      </c>
    </row>
    <row r="34" spans="1:16" x14ac:dyDescent="0.25">
      <c r="A34" s="32"/>
      <c r="B34" s="17">
        <v>27</v>
      </c>
      <c r="C34" s="17" t="s">
        <v>116</v>
      </c>
      <c r="D34" s="33" t="s">
        <v>117</v>
      </c>
      <c r="E34" s="34"/>
      <c r="F34" s="35">
        <v>3.5</v>
      </c>
      <c r="G34" s="1"/>
      <c r="H34" s="35" t="str">
        <f t="shared" si="0"/>
        <v xml:space="preserve"> </v>
      </c>
      <c r="I34" s="37"/>
      <c r="J34" s="18">
        <v>102</v>
      </c>
      <c r="K34" s="17" t="s">
        <v>118</v>
      </c>
      <c r="L34" s="33" t="s">
        <v>119</v>
      </c>
      <c r="M34" s="33"/>
      <c r="N34" s="35">
        <v>3.5</v>
      </c>
      <c r="O34" s="1"/>
      <c r="P34" s="19" t="str">
        <f t="shared" si="1"/>
        <v xml:space="preserve"> </v>
      </c>
    </row>
    <row r="35" spans="1:16" x14ac:dyDescent="0.25">
      <c r="A35" s="32"/>
      <c r="B35" s="17">
        <v>28</v>
      </c>
      <c r="C35" s="17" t="s">
        <v>120</v>
      </c>
      <c r="D35" s="33" t="s">
        <v>121</v>
      </c>
      <c r="E35" s="34"/>
      <c r="F35" s="35">
        <v>3.5</v>
      </c>
      <c r="G35" s="1"/>
      <c r="H35" s="35" t="str">
        <f t="shared" si="0"/>
        <v xml:space="preserve"> </v>
      </c>
      <c r="I35" s="37"/>
      <c r="J35" s="18"/>
      <c r="K35" s="17"/>
      <c r="L35" s="33"/>
      <c r="M35" s="33"/>
      <c r="N35" s="35"/>
      <c r="O35" s="36"/>
      <c r="P35" s="19"/>
    </row>
    <row r="36" spans="1:16" ht="15.75" x14ac:dyDescent="0.25">
      <c r="A36" s="37"/>
      <c r="B36" s="17">
        <v>29</v>
      </c>
      <c r="C36" s="17" t="s">
        <v>122</v>
      </c>
      <c r="D36" s="33" t="s">
        <v>123</v>
      </c>
      <c r="E36" s="34"/>
      <c r="F36" s="35">
        <v>3.5</v>
      </c>
      <c r="G36" s="1"/>
      <c r="H36" s="35" t="str">
        <f t="shared" si="0"/>
        <v xml:space="preserve"> </v>
      </c>
      <c r="I36" s="37"/>
      <c r="J36" s="38"/>
      <c r="K36" s="24" t="s">
        <v>124</v>
      </c>
      <c r="L36" s="11"/>
      <c r="M36" s="11"/>
      <c r="N36" s="15"/>
      <c r="O36" s="11"/>
      <c r="P36" s="11"/>
    </row>
    <row r="37" spans="1:16" x14ac:dyDescent="0.25">
      <c r="A37" s="32"/>
      <c r="B37" s="17">
        <v>30</v>
      </c>
      <c r="C37" s="17" t="s">
        <v>125</v>
      </c>
      <c r="D37" s="33" t="s">
        <v>126</v>
      </c>
      <c r="E37" s="34"/>
      <c r="F37" s="35">
        <v>3.5</v>
      </c>
      <c r="G37" s="1"/>
      <c r="H37" s="35" t="str">
        <f t="shared" si="0"/>
        <v xml:space="preserve"> </v>
      </c>
      <c r="I37" s="21"/>
      <c r="J37" s="18">
        <v>103</v>
      </c>
      <c r="K37" s="17" t="s">
        <v>127</v>
      </c>
      <c r="L37" s="33" t="s">
        <v>128</v>
      </c>
      <c r="M37" s="33"/>
      <c r="N37" s="35">
        <v>5</v>
      </c>
      <c r="O37" s="1"/>
      <c r="P37" s="19" t="str">
        <f>IF(ISNUMBER(O37),N37*O37," ")</f>
        <v xml:space="preserve"> </v>
      </c>
    </row>
    <row r="38" spans="1:16" x14ac:dyDescent="0.25">
      <c r="A38" s="32"/>
      <c r="B38" s="17">
        <v>31</v>
      </c>
      <c r="C38" s="17" t="s">
        <v>129</v>
      </c>
      <c r="D38" s="33" t="s">
        <v>130</v>
      </c>
      <c r="E38" s="34"/>
      <c r="F38" s="35">
        <v>3.5</v>
      </c>
      <c r="G38" s="1"/>
      <c r="H38" s="35" t="str">
        <f t="shared" si="0"/>
        <v xml:space="preserve"> </v>
      </c>
      <c r="I38" s="21"/>
      <c r="J38" s="18">
        <v>104</v>
      </c>
      <c r="K38" s="17" t="s">
        <v>131</v>
      </c>
      <c r="L38" s="33" t="s">
        <v>132</v>
      </c>
      <c r="M38" s="33"/>
      <c r="N38" s="35">
        <v>4.5</v>
      </c>
      <c r="O38" s="1"/>
      <c r="P38" s="19" t="str">
        <f t="shared" ref="P38:P40" si="2">IF(ISNUMBER(O38),N38*O38," ")</f>
        <v xml:space="preserve"> </v>
      </c>
    </row>
    <row r="39" spans="1:16" x14ac:dyDescent="0.25">
      <c r="A39" s="37"/>
      <c r="B39" s="17">
        <v>32</v>
      </c>
      <c r="C39" s="17" t="s">
        <v>133</v>
      </c>
      <c r="D39" s="33" t="s">
        <v>134</v>
      </c>
      <c r="E39" s="34"/>
      <c r="F39" s="35">
        <v>3.5</v>
      </c>
      <c r="G39" s="1"/>
      <c r="H39" s="35" t="str">
        <f t="shared" si="0"/>
        <v xml:space="preserve"> </v>
      </c>
      <c r="I39" s="21"/>
      <c r="J39" s="18">
        <v>105</v>
      </c>
      <c r="K39" s="17" t="s">
        <v>135</v>
      </c>
      <c r="L39" s="33" t="s">
        <v>136</v>
      </c>
      <c r="M39" s="33"/>
      <c r="N39" s="35">
        <v>5</v>
      </c>
      <c r="O39" s="1"/>
      <c r="P39" s="19" t="str">
        <f t="shared" si="2"/>
        <v xml:space="preserve"> </v>
      </c>
    </row>
    <row r="40" spans="1:16" x14ac:dyDescent="0.25">
      <c r="A40" s="32"/>
      <c r="B40" s="17">
        <v>33</v>
      </c>
      <c r="C40" s="17" t="s">
        <v>137</v>
      </c>
      <c r="D40" s="33" t="s">
        <v>138</v>
      </c>
      <c r="E40" s="34"/>
      <c r="F40" s="35">
        <v>3.5</v>
      </c>
      <c r="G40" s="1"/>
      <c r="H40" s="35" t="str">
        <f t="shared" si="0"/>
        <v xml:space="preserve"> </v>
      </c>
      <c r="I40" s="21"/>
      <c r="J40" s="18">
        <v>106</v>
      </c>
      <c r="K40" s="18" t="s">
        <v>139</v>
      </c>
      <c r="L40" s="33" t="s">
        <v>140</v>
      </c>
      <c r="M40" s="33"/>
      <c r="N40" s="35">
        <v>4.5</v>
      </c>
      <c r="O40" s="1"/>
      <c r="P40" s="19" t="str">
        <f t="shared" si="2"/>
        <v xml:space="preserve"> </v>
      </c>
    </row>
    <row r="41" spans="1:16" x14ac:dyDescent="0.25">
      <c r="A41" s="32"/>
      <c r="B41" s="17">
        <v>34</v>
      </c>
      <c r="C41" s="17" t="s">
        <v>141</v>
      </c>
      <c r="D41" s="33" t="s">
        <v>142</v>
      </c>
      <c r="E41" s="34"/>
      <c r="F41" s="35">
        <v>3.5</v>
      </c>
      <c r="G41" s="1"/>
      <c r="H41" s="35" t="str">
        <f t="shared" si="0"/>
        <v xml:space="preserve"> </v>
      </c>
      <c r="I41" s="21"/>
      <c r="J41" s="18"/>
      <c r="K41" s="18"/>
      <c r="L41" s="18"/>
      <c r="M41" s="18"/>
      <c r="N41" s="19"/>
      <c r="O41" s="36"/>
      <c r="P41" s="19"/>
    </row>
    <row r="42" spans="1:16" ht="15.75" x14ac:dyDescent="0.25">
      <c r="A42" s="37"/>
      <c r="B42" s="17">
        <v>35</v>
      </c>
      <c r="C42" s="17" t="s">
        <v>143</v>
      </c>
      <c r="D42" s="33" t="s">
        <v>144</v>
      </c>
      <c r="E42" s="34"/>
      <c r="F42" s="35">
        <v>3.5</v>
      </c>
      <c r="G42" s="1"/>
      <c r="H42" s="35" t="str">
        <f t="shared" si="0"/>
        <v xml:space="preserve"> </v>
      </c>
      <c r="I42" s="21"/>
      <c r="J42" s="38"/>
      <c r="K42" s="24" t="s">
        <v>145</v>
      </c>
      <c r="L42" s="11"/>
      <c r="M42" s="11"/>
      <c r="N42" s="15"/>
      <c r="O42" s="11"/>
      <c r="P42" s="11"/>
    </row>
    <row r="43" spans="1:16" x14ac:dyDescent="0.25">
      <c r="A43" s="32"/>
      <c r="B43" s="17">
        <v>36</v>
      </c>
      <c r="C43" s="17" t="s">
        <v>146</v>
      </c>
      <c r="D43" s="33" t="s">
        <v>147</v>
      </c>
      <c r="E43" s="34"/>
      <c r="F43" s="35">
        <v>3.5</v>
      </c>
      <c r="G43" s="1"/>
      <c r="H43" s="35" t="str">
        <f t="shared" si="0"/>
        <v xml:space="preserve"> </v>
      </c>
      <c r="I43" s="21"/>
      <c r="J43" s="18">
        <v>107</v>
      </c>
      <c r="K43" s="18" t="s">
        <v>148</v>
      </c>
      <c r="L43" s="33" t="s">
        <v>149</v>
      </c>
      <c r="M43" s="33"/>
      <c r="N43" s="35">
        <v>3.5</v>
      </c>
      <c r="O43" s="1"/>
      <c r="P43" s="19" t="str">
        <f>IF(ISNUMBER(O43),N43*O43," ")</f>
        <v xml:space="preserve"> </v>
      </c>
    </row>
    <row r="44" spans="1:16" x14ac:dyDescent="0.25">
      <c r="A44" s="32"/>
      <c r="B44" s="17">
        <v>37</v>
      </c>
      <c r="C44" s="17" t="s">
        <v>150</v>
      </c>
      <c r="D44" s="33" t="s">
        <v>151</v>
      </c>
      <c r="E44" s="34"/>
      <c r="F44" s="35">
        <v>3.5</v>
      </c>
      <c r="G44" s="1"/>
      <c r="H44" s="35" t="str">
        <f t="shared" si="0"/>
        <v xml:space="preserve"> </v>
      </c>
      <c r="I44" s="21"/>
      <c r="J44" s="18">
        <v>108</v>
      </c>
      <c r="K44" s="17" t="s">
        <v>152</v>
      </c>
      <c r="L44" s="33" t="s">
        <v>153</v>
      </c>
      <c r="M44" s="33"/>
      <c r="N44" s="35">
        <v>3.5</v>
      </c>
      <c r="O44" s="1"/>
      <c r="P44" s="19" t="str">
        <f t="shared" ref="P44:P45" si="3">IF(ISNUMBER(O44),N44*O44," ")</f>
        <v xml:space="preserve"> </v>
      </c>
    </row>
    <row r="45" spans="1:16" x14ac:dyDescent="0.25">
      <c r="A45" s="37"/>
      <c r="B45" s="17">
        <v>38</v>
      </c>
      <c r="C45" s="17" t="s">
        <v>154</v>
      </c>
      <c r="D45" s="33" t="s">
        <v>155</v>
      </c>
      <c r="E45" s="34"/>
      <c r="F45" s="35">
        <v>3.5</v>
      </c>
      <c r="G45" s="1"/>
      <c r="H45" s="35" t="str">
        <f t="shared" si="0"/>
        <v xml:space="preserve"> </v>
      </c>
      <c r="I45" s="21"/>
      <c r="J45" s="18">
        <v>109</v>
      </c>
      <c r="K45" s="17" t="s">
        <v>156</v>
      </c>
      <c r="L45" s="33" t="s">
        <v>157</v>
      </c>
      <c r="M45" s="33"/>
      <c r="N45" s="35">
        <v>3.5</v>
      </c>
      <c r="O45" s="1"/>
      <c r="P45" s="19" t="str">
        <f t="shared" si="3"/>
        <v xml:space="preserve"> </v>
      </c>
    </row>
    <row r="46" spans="1:16" x14ac:dyDescent="0.25">
      <c r="A46" s="32"/>
      <c r="B46" s="17">
        <v>39</v>
      </c>
      <c r="C46" s="17" t="s">
        <v>158</v>
      </c>
      <c r="D46" s="33" t="s">
        <v>159</v>
      </c>
      <c r="E46" s="34"/>
      <c r="F46" s="35">
        <v>3.5</v>
      </c>
      <c r="G46" s="1"/>
      <c r="H46" s="35" t="str">
        <f t="shared" si="0"/>
        <v xml:space="preserve"> </v>
      </c>
      <c r="I46" s="21"/>
      <c r="J46" s="18">
        <v>110</v>
      </c>
      <c r="K46" s="17" t="s">
        <v>160</v>
      </c>
      <c r="L46" s="33" t="s">
        <v>161</v>
      </c>
      <c r="M46" s="33"/>
      <c r="N46" s="35">
        <v>3.5</v>
      </c>
      <c r="O46" s="1"/>
      <c r="P46" s="19" t="str">
        <f>IF(ISNUMBER(O46),N46*O46," ")</f>
        <v xml:space="preserve"> </v>
      </c>
    </row>
    <row r="47" spans="1:16" x14ac:dyDescent="0.25">
      <c r="A47" s="32"/>
      <c r="B47" s="17">
        <v>40</v>
      </c>
      <c r="C47" s="39" t="s">
        <v>162</v>
      </c>
      <c r="D47" s="33" t="s">
        <v>163</v>
      </c>
      <c r="E47" s="18"/>
      <c r="F47" s="35">
        <v>3.5</v>
      </c>
      <c r="G47" s="1"/>
      <c r="H47" s="35" t="str">
        <f t="shared" si="0"/>
        <v xml:space="preserve"> </v>
      </c>
      <c r="I47" s="21"/>
      <c r="J47" s="18">
        <v>111</v>
      </c>
      <c r="K47" s="17" t="s">
        <v>164</v>
      </c>
      <c r="L47" s="33" t="s">
        <v>165</v>
      </c>
      <c r="M47" s="33"/>
      <c r="N47" s="35">
        <v>4</v>
      </c>
      <c r="O47" s="1"/>
      <c r="P47" s="19" t="str">
        <f t="shared" ref="P47:P49" si="4">IF(ISNUMBER(O47),N47*O47," ")</f>
        <v xml:space="preserve"> </v>
      </c>
    </row>
    <row r="48" spans="1:16" x14ac:dyDescent="0.25">
      <c r="A48" s="37"/>
      <c r="B48" s="17">
        <v>41</v>
      </c>
      <c r="C48" s="17" t="s">
        <v>166</v>
      </c>
      <c r="D48" s="33" t="s">
        <v>167</v>
      </c>
      <c r="E48" s="34"/>
      <c r="F48" s="35">
        <v>3.5</v>
      </c>
      <c r="G48" s="1"/>
      <c r="H48" s="35" t="str">
        <f t="shared" si="0"/>
        <v xml:space="preserve"> </v>
      </c>
      <c r="I48" s="21"/>
      <c r="J48" s="18">
        <v>112</v>
      </c>
      <c r="K48" s="17" t="s">
        <v>168</v>
      </c>
      <c r="L48" s="33" t="s">
        <v>169</v>
      </c>
      <c r="M48" s="33"/>
      <c r="N48" s="35">
        <v>3.5</v>
      </c>
      <c r="O48" s="1"/>
      <c r="P48" s="19" t="str">
        <f t="shared" si="4"/>
        <v xml:space="preserve"> </v>
      </c>
    </row>
    <row r="49" spans="1:16" x14ac:dyDescent="0.25">
      <c r="A49" s="32"/>
      <c r="B49" s="17">
        <v>42</v>
      </c>
      <c r="C49" s="17" t="s">
        <v>170</v>
      </c>
      <c r="D49" s="33" t="s">
        <v>171</v>
      </c>
      <c r="E49" s="34"/>
      <c r="F49" s="35">
        <v>3.5</v>
      </c>
      <c r="G49" s="1"/>
      <c r="H49" s="35" t="str">
        <f t="shared" si="0"/>
        <v xml:space="preserve"> </v>
      </c>
      <c r="I49" s="21"/>
      <c r="J49" s="18">
        <v>113</v>
      </c>
      <c r="K49" s="17" t="s">
        <v>172</v>
      </c>
      <c r="L49" s="33" t="s">
        <v>173</v>
      </c>
      <c r="M49" s="33"/>
      <c r="N49" s="35">
        <v>3.5</v>
      </c>
      <c r="O49" s="1"/>
      <c r="P49" s="19" t="str">
        <f t="shared" si="4"/>
        <v xml:space="preserve"> </v>
      </c>
    </row>
    <row r="50" spans="1:16" x14ac:dyDescent="0.25">
      <c r="A50" s="32"/>
      <c r="B50" s="17">
        <v>43</v>
      </c>
      <c r="C50" s="17" t="s">
        <v>174</v>
      </c>
      <c r="D50" s="33" t="s">
        <v>175</v>
      </c>
      <c r="E50" s="34"/>
      <c r="F50" s="35">
        <v>3.5</v>
      </c>
      <c r="G50" s="1"/>
      <c r="H50" s="35" t="str">
        <f t="shared" si="0"/>
        <v xml:space="preserve"> </v>
      </c>
      <c r="I50" s="21"/>
      <c r="J50" s="40"/>
      <c r="K50" s="40"/>
      <c r="L50" s="40"/>
      <c r="M50" s="40"/>
      <c r="N50" s="40"/>
      <c r="O50" s="41"/>
      <c r="P50" s="42"/>
    </row>
    <row r="51" spans="1:16" ht="15.75" x14ac:dyDescent="0.25">
      <c r="A51" s="37"/>
      <c r="B51" s="17">
        <v>44</v>
      </c>
      <c r="C51" s="17" t="s">
        <v>176</v>
      </c>
      <c r="D51" s="33" t="s">
        <v>177</v>
      </c>
      <c r="E51" s="34"/>
      <c r="F51" s="35">
        <v>3.5</v>
      </c>
      <c r="G51" s="1"/>
      <c r="H51" s="35" t="str">
        <f t="shared" si="0"/>
        <v xml:space="preserve"> </v>
      </c>
      <c r="I51" s="21"/>
      <c r="J51" s="21"/>
      <c r="K51" s="24" t="s">
        <v>178</v>
      </c>
      <c r="L51" s="38"/>
      <c r="M51" s="38"/>
      <c r="N51" s="15"/>
      <c r="O51" s="11"/>
      <c r="P51" s="11"/>
    </row>
    <row r="52" spans="1:16" x14ac:dyDescent="0.25">
      <c r="A52" s="32"/>
      <c r="B52" s="17">
        <v>45</v>
      </c>
      <c r="C52" s="17" t="s">
        <v>179</v>
      </c>
      <c r="D52" s="33" t="s">
        <v>180</v>
      </c>
      <c r="E52" s="34"/>
      <c r="F52" s="35">
        <v>3.5</v>
      </c>
      <c r="G52" s="1"/>
      <c r="H52" s="35" t="str">
        <f t="shared" si="0"/>
        <v xml:space="preserve"> </v>
      </c>
      <c r="I52" s="21"/>
      <c r="J52" s="18">
        <v>114</v>
      </c>
      <c r="K52" s="39" t="s">
        <v>181</v>
      </c>
      <c r="L52" s="43" t="s">
        <v>182</v>
      </c>
      <c r="M52" s="43"/>
      <c r="N52" s="35">
        <v>4</v>
      </c>
      <c r="O52" s="1"/>
      <c r="P52" s="19" t="str">
        <f>IF(ISNUMBER(O52),N52*O52," ")</f>
        <v xml:space="preserve"> </v>
      </c>
    </row>
    <row r="53" spans="1:16" x14ac:dyDescent="0.25">
      <c r="A53" s="32"/>
      <c r="B53" s="17">
        <v>46</v>
      </c>
      <c r="C53" s="17" t="s">
        <v>183</v>
      </c>
      <c r="D53" s="33" t="s">
        <v>184</v>
      </c>
      <c r="E53" s="34"/>
      <c r="F53" s="35">
        <v>3.5</v>
      </c>
      <c r="G53" s="1"/>
      <c r="H53" s="35" t="str">
        <f t="shared" si="0"/>
        <v xml:space="preserve"> </v>
      </c>
      <c r="I53" s="21"/>
      <c r="J53" s="18">
        <v>115</v>
      </c>
      <c r="K53" s="17" t="s">
        <v>185</v>
      </c>
      <c r="L53" s="33" t="s">
        <v>186</v>
      </c>
      <c r="M53" s="33"/>
      <c r="N53" s="35">
        <v>4</v>
      </c>
      <c r="O53" s="1"/>
      <c r="P53" s="19" t="str">
        <f t="shared" ref="P53:P64" si="5">IF(ISNUMBER(O53),N53*O53," ")</f>
        <v xml:space="preserve"> </v>
      </c>
    </row>
    <row r="54" spans="1:16" x14ac:dyDescent="0.25">
      <c r="A54" s="37"/>
      <c r="B54" s="17">
        <v>47</v>
      </c>
      <c r="C54" s="17" t="s">
        <v>187</v>
      </c>
      <c r="D54" s="33" t="s">
        <v>188</v>
      </c>
      <c r="E54" s="34"/>
      <c r="F54" s="35">
        <v>3.5</v>
      </c>
      <c r="G54" s="1"/>
      <c r="H54" s="35" t="str">
        <f t="shared" si="0"/>
        <v xml:space="preserve"> </v>
      </c>
      <c r="I54" s="21"/>
      <c r="J54" s="18">
        <v>116</v>
      </c>
      <c r="K54" s="18" t="s">
        <v>189</v>
      </c>
      <c r="L54" s="33" t="s">
        <v>190</v>
      </c>
      <c r="M54" s="33"/>
      <c r="N54" s="35">
        <v>4</v>
      </c>
      <c r="O54" s="1"/>
      <c r="P54" s="19" t="str">
        <f t="shared" si="5"/>
        <v xml:space="preserve"> </v>
      </c>
    </row>
    <row r="55" spans="1:16" x14ac:dyDescent="0.25">
      <c r="A55" s="32"/>
      <c r="B55" s="17">
        <v>48</v>
      </c>
      <c r="C55" s="17" t="s">
        <v>191</v>
      </c>
      <c r="D55" s="33" t="s">
        <v>192</v>
      </c>
      <c r="E55" s="34"/>
      <c r="F55" s="35">
        <v>3.5</v>
      </c>
      <c r="G55" s="2"/>
      <c r="H55" s="35" t="str">
        <f t="shared" si="0"/>
        <v xml:space="preserve"> </v>
      </c>
      <c r="I55" s="21"/>
      <c r="J55" s="18">
        <v>117</v>
      </c>
      <c r="K55" s="17" t="s">
        <v>193</v>
      </c>
      <c r="L55" s="33" t="s">
        <v>194</v>
      </c>
      <c r="M55" s="33"/>
      <c r="N55" s="35">
        <v>4</v>
      </c>
      <c r="O55" s="1"/>
      <c r="P55" s="19" t="str">
        <f t="shared" si="5"/>
        <v xml:space="preserve"> </v>
      </c>
    </row>
    <row r="56" spans="1:16" x14ac:dyDescent="0.25">
      <c r="A56" s="32"/>
      <c r="B56" s="17">
        <v>49</v>
      </c>
      <c r="C56" s="17" t="s">
        <v>195</v>
      </c>
      <c r="D56" s="33" t="s">
        <v>196</v>
      </c>
      <c r="E56" s="34"/>
      <c r="F56" s="35">
        <v>3.5</v>
      </c>
      <c r="G56" s="1"/>
      <c r="H56" s="35" t="str">
        <f t="shared" si="0"/>
        <v xml:space="preserve"> </v>
      </c>
      <c r="I56" s="21"/>
      <c r="J56" s="18">
        <v>118</v>
      </c>
      <c r="K56" s="17" t="s">
        <v>197</v>
      </c>
      <c r="L56" s="33" t="s">
        <v>198</v>
      </c>
      <c r="M56" s="33"/>
      <c r="N56" s="35">
        <v>4</v>
      </c>
      <c r="O56" s="1"/>
      <c r="P56" s="19" t="str">
        <f t="shared" si="5"/>
        <v xml:space="preserve"> </v>
      </c>
    </row>
    <row r="57" spans="1:16" x14ac:dyDescent="0.25">
      <c r="A57" s="37"/>
      <c r="B57" s="17">
        <v>50</v>
      </c>
      <c r="C57" s="17" t="s">
        <v>199</v>
      </c>
      <c r="D57" s="33" t="s">
        <v>200</v>
      </c>
      <c r="E57" s="34"/>
      <c r="F57" s="35">
        <v>3.5</v>
      </c>
      <c r="G57" s="1"/>
      <c r="H57" s="35" t="str">
        <f t="shared" si="0"/>
        <v xml:space="preserve"> </v>
      </c>
      <c r="I57" s="21"/>
      <c r="J57" s="18">
        <v>119</v>
      </c>
      <c r="K57" s="17" t="s">
        <v>201</v>
      </c>
      <c r="L57" s="33" t="s">
        <v>202</v>
      </c>
      <c r="M57" s="33"/>
      <c r="N57" s="35">
        <v>4</v>
      </c>
      <c r="O57" s="1"/>
      <c r="P57" s="19" t="str">
        <f t="shared" si="5"/>
        <v xml:space="preserve"> </v>
      </c>
    </row>
    <row r="58" spans="1:16" x14ac:dyDescent="0.25">
      <c r="A58" s="32"/>
      <c r="B58" s="17">
        <v>51</v>
      </c>
      <c r="C58" s="17" t="s">
        <v>203</v>
      </c>
      <c r="D58" s="33" t="s">
        <v>204</v>
      </c>
      <c r="E58" s="34"/>
      <c r="F58" s="35">
        <v>3.5</v>
      </c>
      <c r="G58" s="1"/>
      <c r="H58" s="35" t="str">
        <f t="shared" si="0"/>
        <v xml:space="preserve"> </v>
      </c>
      <c r="I58" s="21"/>
      <c r="J58" s="18">
        <v>120</v>
      </c>
      <c r="K58" s="17" t="s">
        <v>205</v>
      </c>
      <c r="L58" s="33" t="s">
        <v>206</v>
      </c>
      <c r="M58" s="33"/>
      <c r="N58" s="35">
        <v>4</v>
      </c>
      <c r="O58" s="1"/>
      <c r="P58" s="19" t="str">
        <f t="shared" si="5"/>
        <v xml:space="preserve"> </v>
      </c>
    </row>
    <row r="59" spans="1:16" x14ac:dyDescent="0.25">
      <c r="A59" s="32"/>
      <c r="B59" s="17">
        <v>52</v>
      </c>
      <c r="C59" s="17" t="s">
        <v>207</v>
      </c>
      <c r="D59" s="33" t="s">
        <v>208</v>
      </c>
      <c r="E59" s="34"/>
      <c r="F59" s="35">
        <v>3.5</v>
      </c>
      <c r="G59" s="1"/>
      <c r="H59" s="35" t="str">
        <f t="shared" si="0"/>
        <v xml:space="preserve"> </v>
      </c>
      <c r="I59" s="21"/>
      <c r="J59" s="18">
        <v>121</v>
      </c>
      <c r="K59" s="17" t="s">
        <v>209</v>
      </c>
      <c r="L59" s="33" t="s">
        <v>210</v>
      </c>
      <c r="M59" s="33"/>
      <c r="N59" s="35">
        <v>4</v>
      </c>
      <c r="O59" s="1"/>
      <c r="P59" s="19" t="str">
        <f t="shared" si="5"/>
        <v xml:space="preserve"> </v>
      </c>
    </row>
    <row r="60" spans="1:16" x14ac:dyDescent="0.25">
      <c r="A60" s="37"/>
      <c r="B60" s="17">
        <v>53</v>
      </c>
      <c r="C60" s="18" t="s">
        <v>211</v>
      </c>
      <c r="D60" s="33" t="s">
        <v>212</v>
      </c>
      <c r="E60" s="18"/>
      <c r="F60" s="35">
        <v>3.5</v>
      </c>
      <c r="G60" s="1"/>
      <c r="H60" s="35" t="str">
        <f t="shared" si="0"/>
        <v xml:space="preserve"> </v>
      </c>
      <c r="I60" s="21"/>
      <c r="J60" s="18">
        <v>122</v>
      </c>
      <c r="K60" s="17" t="s">
        <v>213</v>
      </c>
      <c r="L60" s="33" t="s">
        <v>214</v>
      </c>
      <c r="M60" s="33"/>
      <c r="N60" s="35">
        <v>4</v>
      </c>
      <c r="O60" s="1"/>
      <c r="P60" s="19" t="str">
        <f t="shared" si="5"/>
        <v xml:space="preserve"> </v>
      </c>
    </row>
    <row r="61" spans="1:16" x14ac:dyDescent="0.25">
      <c r="A61" s="32"/>
      <c r="B61" s="17">
        <v>54</v>
      </c>
      <c r="C61" s="17" t="s">
        <v>215</v>
      </c>
      <c r="D61" s="33" t="s">
        <v>216</v>
      </c>
      <c r="E61" s="34"/>
      <c r="F61" s="35">
        <v>3.5</v>
      </c>
      <c r="G61" s="1"/>
      <c r="H61" s="35" t="str">
        <f t="shared" si="0"/>
        <v xml:space="preserve"> </v>
      </c>
      <c r="I61" s="21"/>
      <c r="J61" s="18">
        <v>123</v>
      </c>
      <c r="K61" s="17" t="s">
        <v>217</v>
      </c>
      <c r="L61" s="33" t="s">
        <v>218</v>
      </c>
      <c r="M61" s="33"/>
      <c r="N61" s="35">
        <v>4</v>
      </c>
      <c r="O61" s="1"/>
      <c r="P61" s="19" t="str">
        <f t="shared" si="5"/>
        <v xml:space="preserve"> </v>
      </c>
    </row>
    <row r="62" spans="1:16" x14ac:dyDescent="0.25">
      <c r="A62" s="32"/>
      <c r="B62" s="17">
        <v>55</v>
      </c>
      <c r="C62" s="17" t="s">
        <v>219</v>
      </c>
      <c r="D62" s="33" t="s">
        <v>220</v>
      </c>
      <c r="E62" s="34"/>
      <c r="F62" s="35">
        <v>3.5</v>
      </c>
      <c r="G62" s="1"/>
      <c r="H62" s="35" t="str">
        <f t="shared" si="0"/>
        <v xml:space="preserve"> </v>
      </c>
      <c r="I62" s="21"/>
      <c r="J62" s="18">
        <v>124</v>
      </c>
      <c r="K62" s="17" t="s">
        <v>221</v>
      </c>
      <c r="L62" s="33" t="s">
        <v>222</v>
      </c>
      <c r="M62" s="33"/>
      <c r="N62" s="35">
        <v>4</v>
      </c>
      <c r="O62" s="1"/>
      <c r="P62" s="19" t="str">
        <f t="shared" si="5"/>
        <v xml:space="preserve"> </v>
      </c>
    </row>
    <row r="63" spans="1:16" x14ac:dyDescent="0.25">
      <c r="A63" s="37"/>
      <c r="B63" s="17">
        <v>56</v>
      </c>
      <c r="C63" s="17" t="s">
        <v>223</v>
      </c>
      <c r="D63" s="33" t="s">
        <v>224</v>
      </c>
      <c r="E63" s="34"/>
      <c r="F63" s="35">
        <v>3.5</v>
      </c>
      <c r="G63" s="1"/>
      <c r="H63" s="35" t="str">
        <f t="shared" si="0"/>
        <v xml:space="preserve"> </v>
      </c>
      <c r="I63" s="21"/>
      <c r="J63" s="18">
        <v>125</v>
      </c>
      <c r="K63" s="17" t="s">
        <v>225</v>
      </c>
      <c r="L63" s="33" t="s">
        <v>226</v>
      </c>
      <c r="M63" s="33"/>
      <c r="N63" s="35">
        <v>4</v>
      </c>
      <c r="O63" s="1"/>
      <c r="P63" s="19" t="str">
        <f t="shared" si="5"/>
        <v xml:space="preserve"> </v>
      </c>
    </row>
    <row r="64" spans="1:16" x14ac:dyDescent="0.25">
      <c r="A64" s="32"/>
      <c r="B64" s="17">
        <v>57</v>
      </c>
      <c r="C64" s="17" t="s">
        <v>227</v>
      </c>
      <c r="D64" s="33" t="s">
        <v>228</v>
      </c>
      <c r="E64" s="34"/>
      <c r="F64" s="35">
        <v>3.5</v>
      </c>
      <c r="G64" s="1"/>
      <c r="H64" s="35" t="str">
        <f t="shared" si="0"/>
        <v xml:space="preserve"> </v>
      </c>
      <c r="I64" s="21"/>
      <c r="J64" s="18">
        <v>126</v>
      </c>
      <c r="K64" s="17" t="s">
        <v>229</v>
      </c>
      <c r="L64" s="33" t="s">
        <v>230</v>
      </c>
      <c r="M64" s="33"/>
      <c r="N64" s="35">
        <v>4</v>
      </c>
      <c r="O64" s="1"/>
      <c r="P64" s="19" t="str">
        <f t="shared" si="5"/>
        <v xml:space="preserve"> </v>
      </c>
    </row>
    <row r="65" spans="1:16" x14ac:dyDescent="0.25">
      <c r="A65" s="32"/>
      <c r="B65" s="17">
        <v>58</v>
      </c>
      <c r="C65" s="17" t="s">
        <v>231</v>
      </c>
      <c r="D65" s="33" t="s">
        <v>232</v>
      </c>
      <c r="E65" s="34"/>
      <c r="F65" s="35">
        <v>3.5</v>
      </c>
      <c r="G65" s="1"/>
      <c r="H65" s="35" t="str">
        <f t="shared" si="0"/>
        <v xml:space="preserve"> </v>
      </c>
      <c r="I65" s="21"/>
      <c r="J65" s="40"/>
      <c r="K65" s="40"/>
      <c r="L65" s="40"/>
      <c r="M65" s="40"/>
      <c r="N65" s="40"/>
      <c r="O65" s="41"/>
      <c r="P65" s="42"/>
    </row>
    <row r="66" spans="1:16" x14ac:dyDescent="0.25">
      <c r="A66" s="37"/>
      <c r="B66" s="17">
        <v>59</v>
      </c>
      <c r="C66" s="17" t="s">
        <v>233</v>
      </c>
      <c r="D66" s="33" t="s">
        <v>234</v>
      </c>
      <c r="E66" s="34"/>
      <c r="F66" s="35">
        <v>3.5</v>
      </c>
      <c r="G66" s="1"/>
      <c r="H66" s="35" t="str">
        <f t="shared" si="0"/>
        <v xml:space="preserve"> </v>
      </c>
      <c r="I66" s="21"/>
      <c r="J66" s="40"/>
      <c r="K66" s="40"/>
      <c r="L66" s="40"/>
      <c r="M66" s="40"/>
      <c r="N66" s="40"/>
      <c r="O66" s="41"/>
      <c r="P66" s="42"/>
    </row>
    <row r="67" spans="1:16" x14ac:dyDescent="0.25">
      <c r="A67" s="32"/>
      <c r="B67" s="17">
        <v>60</v>
      </c>
      <c r="C67" s="17" t="s">
        <v>235</v>
      </c>
      <c r="D67" s="33" t="s">
        <v>236</v>
      </c>
      <c r="E67" s="34"/>
      <c r="F67" s="35">
        <v>3.5</v>
      </c>
      <c r="G67" s="1"/>
      <c r="H67" s="35" t="str">
        <f t="shared" si="0"/>
        <v xml:space="preserve"> </v>
      </c>
      <c r="I67" s="21"/>
      <c r="J67" s="18"/>
      <c r="K67" s="45"/>
      <c r="L67" s="46"/>
      <c r="M67" s="46"/>
      <c r="N67" s="35"/>
      <c r="O67" s="36"/>
      <c r="P67" s="19"/>
    </row>
    <row r="68" spans="1:16" x14ac:dyDescent="0.25">
      <c r="A68" s="32"/>
      <c r="B68" s="17">
        <v>61</v>
      </c>
      <c r="C68" s="17" t="s">
        <v>237</v>
      </c>
      <c r="D68" s="33" t="s">
        <v>238</v>
      </c>
      <c r="E68" s="34"/>
      <c r="F68" s="35">
        <v>3.5</v>
      </c>
      <c r="G68" s="1"/>
      <c r="H68" s="35" t="str">
        <f t="shared" si="0"/>
        <v xml:space="preserve"> </v>
      </c>
      <c r="I68" s="21"/>
      <c r="J68" s="18"/>
      <c r="K68" s="45"/>
      <c r="L68" s="46"/>
      <c r="M68" s="46"/>
      <c r="N68" s="35"/>
      <c r="O68" s="36"/>
      <c r="P68" s="19"/>
    </row>
    <row r="69" spans="1:16" x14ac:dyDescent="0.25">
      <c r="A69" s="37"/>
      <c r="B69" s="17">
        <v>62</v>
      </c>
      <c r="C69" s="17" t="s">
        <v>239</v>
      </c>
      <c r="D69" s="33" t="s">
        <v>240</v>
      </c>
      <c r="E69" s="34"/>
      <c r="F69" s="35">
        <v>3.5</v>
      </c>
      <c r="G69" s="1"/>
      <c r="H69" s="35" t="str">
        <f t="shared" si="0"/>
        <v xml:space="preserve"> </v>
      </c>
      <c r="I69" s="21"/>
      <c r="J69" s="18"/>
      <c r="K69" s="45"/>
      <c r="L69" s="46"/>
      <c r="M69" s="46"/>
      <c r="N69" s="35"/>
      <c r="O69" s="36"/>
      <c r="P69" s="19"/>
    </row>
    <row r="70" spans="1:16" x14ac:dyDescent="0.25">
      <c r="A70" s="32"/>
      <c r="B70" s="17">
        <v>63</v>
      </c>
      <c r="C70" s="17" t="s">
        <v>241</v>
      </c>
      <c r="D70" s="33" t="s">
        <v>242</v>
      </c>
      <c r="E70" s="34"/>
      <c r="F70" s="35">
        <v>3.5</v>
      </c>
      <c r="G70" s="1"/>
      <c r="H70" s="35" t="str">
        <f t="shared" si="0"/>
        <v xml:space="preserve"> </v>
      </c>
      <c r="I70" s="21"/>
      <c r="J70" s="40"/>
      <c r="K70" s="40"/>
      <c r="L70" s="40"/>
      <c r="M70" s="40"/>
      <c r="N70" s="40"/>
      <c r="O70" s="36"/>
      <c r="P70" s="19"/>
    </row>
    <row r="71" spans="1:16" ht="15.75" x14ac:dyDescent="0.25">
      <c r="A71" s="32"/>
      <c r="B71" s="17">
        <v>64</v>
      </c>
      <c r="C71" s="17" t="s">
        <v>243</v>
      </c>
      <c r="D71" s="33" t="s">
        <v>244</v>
      </c>
      <c r="E71" s="34"/>
      <c r="F71" s="35">
        <v>3.5</v>
      </c>
      <c r="G71" s="1"/>
      <c r="H71" s="35" t="str">
        <f t="shared" si="0"/>
        <v xml:space="preserve"> </v>
      </c>
      <c r="I71" s="21"/>
      <c r="J71" s="38"/>
      <c r="K71" s="24" t="s">
        <v>245</v>
      </c>
      <c r="L71" s="38"/>
      <c r="M71" s="38"/>
      <c r="N71" s="15"/>
      <c r="O71" s="11"/>
      <c r="P71" s="11"/>
    </row>
    <row r="72" spans="1:16" x14ac:dyDescent="0.25">
      <c r="A72" s="37"/>
      <c r="B72" s="17">
        <v>65</v>
      </c>
      <c r="C72" s="17" t="s">
        <v>246</v>
      </c>
      <c r="D72" s="33" t="s">
        <v>247</v>
      </c>
      <c r="E72" s="34"/>
      <c r="F72" s="35">
        <v>3.5</v>
      </c>
      <c r="G72" s="1"/>
      <c r="H72" s="35" t="str">
        <f t="shared" si="0"/>
        <v xml:space="preserve"> </v>
      </c>
      <c r="I72" s="21"/>
      <c r="J72" s="17">
        <v>23</v>
      </c>
      <c r="K72" s="17" t="s">
        <v>100</v>
      </c>
      <c r="L72" s="33" t="s">
        <v>101</v>
      </c>
      <c r="M72" s="33"/>
      <c r="N72" s="35">
        <v>3.5</v>
      </c>
      <c r="O72" s="1"/>
      <c r="P72" s="19" t="str">
        <f>IF(ISNUMBER(O72),N72*O72," ")</f>
        <v xml:space="preserve"> </v>
      </c>
    </row>
    <row r="73" spans="1:16" x14ac:dyDescent="0.25">
      <c r="A73" s="32"/>
      <c r="B73" s="17">
        <v>66</v>
      </c>
      <c r="C73" s="17" t="s">
        <v>248</v>
      </c>
      <c r="D73" s="33" t="s">
        <v>249</v>
      </c>
      <c r="E73" s="34"/>
      <c r="F73" s="35">
        <v>3.5</v>
      </c>
      <c r="G73" s="1"/>
      <c r="H73" s="35" t="str">
        <f t="shared" ref="H73:H85" si="6">IF(ISNUMBER(G73),F73*G73," ")</f>
        <v xml:space="preserve"> </v>
      </c>
      <c r="I73" s="21"/>
      <c r="J73" s="17">
        <v>31</v>
      </c>
      <c r="K73" s="17" t="s">
        <v>129</v>
      </c>
      <c r="L73" s="33" t="s">
        <v>130</v>
      </c>
      <c r="M73" s="33"/>
      <c r="N73" s="35">
        <v>3.5</v>
      </c>
      <c r="O73" s="1"/>
      <c r="P73" s="19" t="str">
        <f t="shared" ref="P73:P79" si="7">IF(ISNUMBER(O73),N73*O73," ")</f>
        <v xml:space="preserve"> </v>
      </c>
    </row>
    <row r="74" spans="1:16" x14ac:dyDescent="0.25">
      <c r="A74" s="32"/>
      <c r="B74" s="17">
        <v>67</v>
      </c>
      <c r="C74" s="17" t="s">
        <v>250</v>
      </c>
      <c r="D74" s="33" t="s">
        <v>251</v>
      </c>
      <c r="E74" s="34"/>
      <c r="F74" s="35">
        <v>3.5</v>
      </c>
      <c r="G74" s="1"/>
      <c r="H74" s="35" t="str">
        <f t="shared" si="6"/>
        <v xml:space="preserve"> </v>
      </c>
      <c r="I74" s="21"/>
      <c r="J74" s="17">
        <v>33</v>
      </c>
      <c r="K74" s="17" t="s">
        <v>137</v>
      </c>
      <c r="L74" s="33" t="s">
        <v>138</v>
      </c>
      <c r="M74" s="33"/>
      <c r="N74" s="35">
        <v>3.5</v>
      </c>
      <c r="O74" s="1"/>
      <c r="P74" s="19" t="str">
        <f t="shared" si="7"/>
        <v xml:space="preserve"> </v>
      </c>
    </row>
    <row r="75" spans="1:16" x14ac:dyDescent="0.25">
      <c r="A75" s="37"/>
      <c r="B75" s="17">
        <v>68</v>
      </c>
      <c r="C75" s="17" t="s">
        <v>252</v>
      </c>
      <c r="D75" s="33" t="s">
        <v>253</v>
      </c>
      <c r="E75" s="34"/>
      <c r="F75" s="35">
        <v>3.5</v>
      </c>
      <c r="G75" s="1"/>
      <c r="H75" s="35" t="str">
        <f t="shared" si="6"/>
        <v xml:space="preserve"> </v>
      </c>
      <c r="I75" s="21"/>
      <c r="J75" s="17">
        <v>35</v>
      </c>
      <c r="K75" s="17" t="s">
        <v>143</v>
      </c>
      <c r="L75" s="33" t="s">
        <v>144</v>
      </c>
      <c r="M75" s="33"/>
      <c r="N75" s="35">
        <v>3.5</v>
      </c>
      <c r="O75" s="1"/>
      <c r="P75" s="19" t="str">
        <f t="shared" si="7"/>
        <v xml:space="preserve"> </v>
      </c>
    </row>
    <row r="76" spans="1:16" x14ac:dyDescent="0.25">
      <c r="A76" s="32"/>
      <c r="B76" s="17">
        <v>69</v>
      </c>
      <c r="C76" s="17" t="s">
        <v>254</v>
      </c>
      <c r="D76" s="33" t="s">
        <v>255</v>
      </c>
      <c r="E76" s="34"/>
      <c r="F76" s="35">
        <v>3.5</v>
      </c>
      <c r="G76" s="1"/>
      <c r="H76" s="35" t="str">
        <f t="shared" si="6"/>
        <v xml:space="preserve"> </v>
      </c>
      <c r="I76" s="21"/>
      <c r="J76" s="18">
        <v>46</v>
      </c>
      <c r="K76" s="17" t="s">
        <v>183</v>
      </c>
      <c r="L76" s="33" t="s">
        <v>184</v>
      </c>
      <c r="M76" s="33"/>
      <c r="N76" s="35">
        <v>3.5</v>
      </c>
      <c r="O76" s="1"/>
      <c r="P76" s="19" t="str">
        <f t="shared" si="7"/>
        <v xml:space="preserve"> </v>
      </c>
    </row>
    <row r="77" spans="1:16" x14ac:dyDescent="0.25">
      <c r="A77" s="32"/>
      <c r="B77" s="17">
        <v>70</v>
      </c>
      <c r="C77" s="18" t="s">
        <v>256</v>
      </c>
      <c r="D77" s="33" t="s">
        <v>257</v>
      </c>
      <c r="E77" s="18"/>
      <c r="F77" s="19">
        <v>4.5</v>
      </c>
      <c r="G77" s="1"/>
      <c r="H77" s="35" t="str">
        <f t="shared" si="6"/>
        <v xml:space="preserve"> </v>
      </c>
      <c r="I77" s="21"/>
      <c r="J77" s="18">
        <v>49</v>
      </c>
      <c r="K77" s="17" t="s">
        <v>199</v>
      </c>
      <c r="L77" s="33" t="s">
        <v>200</v>
      </c>
      <c r="M77" s="33"/>
      <c r="N77" s="35">
        <v>3.5</v>
      </c>
      <c r="O77" s="1"/>
      <c r="P77" s="19" t="str">
        <f t="shared" si="7"/>
        <v xml:space="preserve"> </v>
      </c>
    </row>
    <row r="78" spans="1:16" x14ac:dyDescent="0.25">
      <c r="A78" s="37"/>
      <c r="B78" s="17">
        <v>71</v>
      </c>
      <c r="C78" s="17" t="s">
        <v>258</v>
      </c>
      <c r="D78" s="33" t="s">
        <v>259</v>
      </c>
      <c r="E78" s="34"/>
      <c r="F78" s="35">
        <v>3.5</v>
      </c>
      <c r="G78" s="1"/>
      <c r="H78" s="35" t="str">
        <f t="shared" si="6"/>
        <v xml:space="preserve"> </v>
      </c>
      <c r="I78" s="21"/>
      <c r="J78" s="18">
        <v>65</v>
      </c>
      <c r="K78" s="17" t="s">
        <v>248</v>
      </c>
      <c r="L78" s="33" t="s">
        <v>249</v>
      </c>
      <c r="M78" s="33"/>
      <c r="N78" s="35">
        <v>3.5</v>
      </c>
      <c r="O78" s="1"/>
      <c r="P78" s="19" t="str">
        <f t="shared" si="7"/>
        <v xml:space="preserve"> </v>
      </c>
    </row>
    <row r="79" spans="1:16" x14ac:dyDescent="0.25">
      <c r="A79" s="32"/>
      <c r="B79" s="17">
        <v>72</v>
      </c>
      <c r="C79" s="17" t="s">
        <v>260</v>
      </c>
      <c r="D79" s="33" t="s">
        <v>261</v>
      </c>
      <c r="E79" s="34"/>
      <c r="F79" s="35">
        <v>3.5</v>
      </c>
      <c r="G79" s="1"/>
      <c r="H79" s="35" t="str">
        <f t="shared" si="6"/>
        <v xml:space="preserve"> </v>
      </c>
      <c r="I79" s="21"/>
      <c r="J79" s="17">
        <v>69</v>
      </c>
      <c r="K79" s="17" t="s">
        <v>254</v>
      </c>
      <c r="L79" s="33" t="s">
        <v>255</v>
      </c>
      <c r="M79" s="34"/>
      <c r="N79" s="35">
        <v>3.5</v>
      </c>
      <c r="O79" s="1"/>
      <c r="P79" s="19" t="str">
        <f t="shared" si="7"/>
        <v xml:space="preserve"> </v>
      </c>
    </row>
    <row r="80" spans="1:16" x14ac:dyDescent="0.25">
      <c r="A80" s="32"/>
      <c r="B80" s="17">
        <v>73</v>
      </c>
      <c r="C80" s="17" t="s">
        <v>262</v>
      </c>
      <c r="D80" s="33" t="s">
        <v>263</v>
      </c>
      <c r="E80" s="34"/>
      <c r="F80" s="35">
        <v>3.5</v>
      </c>
      <c r="G80" s="1"/>
      <c r="H80" s="35" t="str">
        <f t="shared" si="6"/>
        <v xml:space="preserve"> </v>
      </c>
      <c r="I80" s="21"/>
      <c r="J80" s="18"/>
      <c r="K80" s="18"/>
      <c r="L80" s="18"/>
      <c r="M80" s="18"/>
      <c r="N80" s="19"/>
      <c r="O80" s="36"/>
      <c r="P80" s="19"/>
    </row>
    <row r="81" spans="1:16" ht="15.75" x14ac:dyDescent="0.25">
      <c r="A81" s="37"/>
      <c r="B81" s="17">
        <v>74</v>
      </c>
      <c r="C81" s="17" t="s">
        <v>264</v>
      </c>
      <c r="D81" s="33" t="s">
        <v>265</v>
      </c>
      <c r="E81" s="34"/>
      <c r="F81" s="35">
        <v>3.5</v>
      </c>
      <c r="G81" s="1"/>
      <c r="H81" s="35" t="str">
        <f t="shared" si="6"/>
        <v xml:space="preserve"> </v>
      </c>
      <c r="I81" s="21"/>
      <c r="J81" s="11"/>
      <c r="K81" s="24" t="s">
        <v>266</v>
      </c>
      <c r="L81" s="38"/>
      <c r="M81" s="38"/>
      <c r="N81" s="15"/>
      <c r="O81" s="11"/>
      <c r="P81" s="11"/>
    </row>
    <row r="82" spans="1:16" x14ac:dyDescent="0.25">
      <c r="A82" s="32"/>
      <c r="B82" s="17">
        <v>75</v>
      </c>
      <c r="C82" s="18" t="s">
        <v>267</v>
      </c>
      <c r="D82" s="33" t="s">
        <v>268</v>
      </c>
      <c r="E82" s="47"/>
      <c r="F82" s="35">
        <v>3.5</v>
      </c>
      <c r="G82" s="1"/>
      <c r="H82" s="35" t="str">
        <f t="shared" si="6"/>
        <v xml:space="preserve"> </v>
      </c>
      <c r="I82" s="21"/>
      <c r="J82" s="17">
        <v>6</v>
      </c>
      <c r="K82" s="17" t="s">
        <v>32</v>
      </c>
      <c r="L82" s="33" t="s">
        <v>33</v>
      </c>
      <c r="M82" s="33"/>
      <c r="N82" s="35">
        <v>3.5</v>
      </c>
      <c r="O82" s="1"/>
      <c r="P82" s="19" t="str">
        <f>IF(ISNUMBER(O82),N82*O82," ")</f>
        <v xml:space="preserve"> </v>
      </c>
    </row>
    <row r="83" spans="1:16" x14ac:dyDescent="0.25">
      <c r="A83" s="32"/>
      <c r="B83" s="17"/>
      <c r="C83" s="17"/>
      <c r="D83" s="33"/>
      <c r="E83" s="34"/>
      <c r="F83" s="35"/>
      <c r="G83" s="1"/>
      <c r="H83" s="35"/>
      <c r="I83" s="21"/>
      <c r="J83" s="17">
        <v>15</v>
      </c>
      <c r="K83" s="17" t="s">
        <v>68</v>
      </c>
      <c r="L83" s="33" t="s">
        <v>69</v>
      </c>
      <c r="M83" s="33"/>
      <c r="N83" s="35">
        <v>3.5</v>
      </c>
      <c r="O83" s="1"/>
      <c r="P83" s="19" t="str">
        <f t="shared" ref="P83:P89" si="8">IF(ISNUMBER(O83),N83*O83," ")</f>
        <v xml:space="preserve"> </v>
      </c>
    </row>
    <row r="84" spans="1:16" x14ac:dyDescent="0.25">
      <c r="A84" s="37"/>
      <c r="B84" s="17"/>
      <c r="C84" s="18"/>
      <c r="D84" s="33"/>
      <c r="E84" s="34"/>
      <c r="F84" s="35"/>
      <c r="G84" s="1"/>
      <c r="H84" s="35"/>
      <c r="I84" s="21"/>
      <c r="J84" s="17">
        <v>25</v>
      </c>
      <c r="K84" s="17" t="s">
        <v>104</v>
      </c>
      <c r="L84" s="33" t="s">
        <v>105</v>
      </c>
      <c r="M84" s="33"/>
      <c r="N84" s="35">
        <v>3.5</v>
      </c>
      <c r="O84" s="1"/>
      <c r="P84" s="19" t="str">
        <f t="shared" si="8"/>
        <v xml:space="preserve"> </v>
      </c>
    </row>
    <row r="85" spans="1:16" x14ac:dyDescent="0.25">
      <c r="A85" s="32"/>
      <c r="B85" s="17" t="s">
        <v>269</v>
      </c>
      <c r="C85" s="17" t="s">
        <v>270</v>
      </c>
      <c r="D85" s="33"/>
      <c r="E85" s="34"/>
      <c r="F85" s="35">
        <v>30</v>
      </c>
      <c r="G85" s="1"/>
      <c r="H85" s="35" t="str">
        <f t="shared" si="6"/>
        <v xml:space="preserve"> </v>
      </c>
      <c r="I85" s="21"/>
      <c r="J85" s="18">
        <v>36</v>
      </c>
      <c r="K85" s="17" t="s">
        <v>146</v>
      </c>
      <c r="L85" s="33" t="s">
        <v>147</v>
      </c>
      <c r="M85" s="33"/>
      <c r="N85" s="35">
        <v>3.5</v>
      </c>
      <c r="O85" s="1"/>
      <c r="P85" s="19" t="str">
        <f t="shared" si="8"/>
        <v xml:space="preserve"> </v>
      </c>
    </row>
    <row r="86" spans="1:16" x14ac:dyDescent="0.25">
      <c r="A86" s="32"/>
      <c r="B86" s="17"/>
      <c r="C86" s="17" t="s">
        <v>271</v>
      </c>
      <c r="D86" s="33"/>
      <c r="E86" s="34"/>
      <c r="F86" s="35"/>
      <c r="G86" s="36"/>
      <c r="H86" s="35"/>
      <c r="I86" s="21"/>
      <c r="J86" s="18">
        <v>39</v>
      </c>
      <c r="K86" s="17" t="s">
        <v>158</v>
      </c>
      <c r="L86" s="33" t="s">
        <v>159</v>
      </c>
      <c r="M86" s="33"/>
      <c r="N86" s="35">
        <v>3.5</v>
      </c>
      <c r="O86" s="1"/>
      <c r="P86" s="19" t="str">
        <f t="shared" si="8"/>
        <v xml:space="preserve"> </v>
      </c>
    </row>
    <row r="87" spans="1:16" x14ac:dyDescent="0.25">
      <c r="A87" s="37"/>
      <c r="B87" s="17"/>
      <c r="C87" s="17" t="s">
        <v>272</v>
      </c>
      <c r="D87" s="33"/>
      <c r="E87" s="34"/>
      <c r="F87" s="35"/>
      <c r="G87" s="36"/>
      <c r="H87" s="35"/>
      <c r="I87" s="21"/>
      <c r="J87" s="18">
        <v>64</v>
      </c>
      <c r="K87" s="17" t="s">
        <v>243</v>
      </c>
      <c r="L87" s="33" t="s">
        <v>244</v>
      </c>
      <c r="M87" s="33"/>
      <c r="N87" s="35">
        <v>3.5</v>
      </c>
      <c r="O87" s="1"/>
      <c r="P87" s="19" t="str">
        <f t="shared" si="8"/>
        <v xml:space="preserve"> </v>
      </c>
    </row>
    <row r="88" spans="1:16" x14ac:dyDescent="0.25">
      <c r="A88" s="32"/>
      <c r="B88" s="17"/>
      <c r="C88" s="18" t="s">
        <v>273</v>
      </c>
      <c r="D88" s="33"/>
      <c r="E88" s="18"/>
      <c r="F88" s="35"/>
      <c r="G88" s="36"/>
      <c r="H88" s="35"/>
      <c r="I88" s="21"/>
      <c r="J88" s="17">
        <v>116</v>
      </c>
      <c r="K88" s="18" t="s">
        <v>189</v>
      </c>
      <c r="L88" s="33" t="s">
        <v>190</v>
      </c>
      <c r="M88" s="33"/>
      <c r="N88" s="35">
        <v>3.5</v>
      </c>
      <c r="O88" s="1"/>
      <c r="P88" s="19" t="str">
        <f t="shared" si="8"/>
        <v xml:space="preserve"> </v>
      </c>
    </row>
    <row r="89" spans="1:16" x14ac:dyDescent="0.25">
      <c r="A89" s="32"/>
      <c r="B89" s="17"/>
      <c r="C89" s="48" t="s">
        <v>274</v>
      </c>
      <c r="D89" s="48"/>
      <c r="E89" s="48"/>
      <c r="F89" s="49"/>
      <c r="G89" s="36"/>
      <c r="H89" s="35"/>
      <c r="I89" s="21"/>
      <c r="J89" s="18">
        <v>122</v>
      </c>
      <c r="K89" s="17" t="s">
        <v>213</v>
      </c>
      <c r="L89" s="33" t="s">
        <v>214</v>
      </c>
      <c r="M89" s="33"/>
      <c r="N89" s="35">
        <v>3.5</v>
      </c>
      <c r="O89" s="1"/>
      <c r="P89" s="19" t="str">
        <f t="shared" si="8"/>
        <v xml:space="preserve"> </v>
      </c>
    </row>
    <row r="90" spans="1:16" x14ac:dyDescent="0.25">
      <c r="A90" s="37"/>
      <c r="B90" s="17"/>
      <c r="C90" s="17" t="s">
        <v>275</v>
      </c>
      <c r="D90" s="33"/>
      <c r="E90" s="34"/>
      <c r="F90" s="35"/>
      <c r="G90" s="36"/>
      <c r="H90" s="35"/>
      <c r="I90" s="21"/>
      <c r="J90" s="18"/>
      <c r="K90" s="18"/>
      <c r="L90" s="18"/>
      <c r="M90" s="18"/>
      <c r="N90" s="19"/>
      <c r="O90" s="36"/>
      <c r="P90" s="19"/>
    </row>
    <row r="91" spans="1:16" ht="15.75" x14ac:dyDescent="0.25">
      <c r="A91" s="32"/>
      <c r="B91" s="17"/>
      <c r="C91" s="17" t="s">
        <v>276</v>
      </c>
      <c r="D91" s="33"/>
      <c r="E91" s="34"/>
      <c r="F91" s="35"/>
      <c r="G91" s="36"/>
      <c r="H91" s="35"/>
      <c r="I91" s="21"/>
      <c r="J91" s="11"/>
      <c r="K91" s="24" t="s">
        <v>277</v>
      </c>
      <c r="L91" s="38"/>
      <c r="M91" s="38"/>
      <c r="N91" s="15"/>
      <c r="O91" s="11"/>
      <c r="P91" s="11"/>
    </row>
    <row r="92" spans="1:16" x14ac:dyDescent="0.25">
      <c r="A92" s="32"/>
      <c r="B92" s="17"/>
      <c r="C92" s="18" t="s">
        <v>278</v>
      </c>
      <c r="D92" s="33"/>
      <c r="E92" s="18"/>
      <c r="F92" s="35"/>
      <c r="G92" s="36"/>
      <c r="H92" s="35"/>
      <c r="I92" s="21"/>
      <c r="J92" s="34">
        <v>15</v>
      </c>
      <c r="K92" s="17" t="s">
        <v>68</v>
      </c>
      <c r="L92" s="33" t="s">
        <v>69</v>
      </c>
      <c r="M92" s="33"/>
      <c r="N92" s="35">
        <v>3.5</v>
      </c>
      <c r="O92" s="1"/>
      <c r="P92" s="19" t="str">
        <f>IF(ISNUMBER(O92),N92*O92," ")</f>
        <v xml:space="preserve"> </v>
      </c>
    </row>
    <row r="93" spans="1:16" x14ac:dyDescent="0.25">
      <c r="A93" s="37"/>
      <c r="B93" s="17"/>
      <c r="C93" s="18" t="s">
        <v>279</v>
      </c>
      <c r="D93" s="33"/>
      <c r="E93" s="18"/>
      <c r="F93" s="19"/>
      <c r="G93" s="36"/>
      <c r="H93" s="35"/>
      <c r="I93" s="21"/>
      <c r="J93" s="17">
        <v>17</v>
      </c>
      <c r="K93" s="17" t="s">
        <v>76</v>
      </c>
      <c r="L93" s="33" t="s">
        <v>77</v>
      </c>
      <c r="M93" s="33"/>
      <c r="N93" s="35">
        <v>3.5</v>
      </c>
      <c r="O93" s="1"/>
      <c r="P93" s="19" t="str">
        <f t="shared" ref="P93:P99" si="9">IF(ISNUMBER(O93),N93*O93," ")</f>
        <v xml:space="preserve"> </v>
      </c>
    </row>
    <row r="94" spans="1:16" x14ac:dyDescent="0.25">
      <c r="A94" s="32"/>
      <c r="B94" s="17"/>
      <c r="C94" s="50" t="s">
        <v>280</v>
      </c>
      <c r="D94" s="50"/>
      <c r="E94" s="50"/>
      <c r="F94" s="51"/>
      <c r="G94" s="36"/>
      <c r="H94" s="35"/>
      <c r="I94" s="21"/>
      <c r="J94" s="18">
        <v>20</v>
      </c>
      <c r="K94" s="18" t="s">
        <v>281</v>
      </c>
      <c r="L94" s="33" t="s">
        <v>89</v>
      </c>
      <c r="M94" s="33"/>
      <c r="N94" s="35">
        <v>3.5</v>
      </c>
      <c r="O94" s="1"/>
      <c r="P94" s="19" t="str">
        <f t="shared" si="9"/>
        <v xml:space="preserve"> </v>
      </c>
    </row>
    <row r="95" spans="1:16" x14ac:dyDescent="0.25">
      <c r="A95" s="32"/>
      <c r="B95" s="17"/>
      <c r="C95" s="50"/>
      <c r="D95" s="50"/>
      <c r="E95" s="50"/>
      <c r="F95" s="51"/>
      <c r="G95" s="36"/>
      <c r="H95" s="35"/>
      <c r="I95" s="21"/>
      <c r="J95" s="47">
        <v>22</v>
      </c>
      <c r="K95" s="17" t="s">
        <v>96</v>
      </c>
      <c r="L95" s="33" t="s">
        <v>97</v>
      </c>
      <c r="M95" s="33"/>
      <c r="N95" s="35">
        <v>3.5</v>
      </c>
      <c r="O95" s="1"/>
      <c r="P95" s="19" t="str">
        <f t="shared" si="9"/>
        <v xml:space="preserve"> </v>
      </c>
    </row>
    <row r="96" spans="1:16" x14ac:dyDescent="0.25">
      <c r="A96" s="37"/>
      <c r="B96" s="17"/>
      <c r="C96" s="17"/>
      <c r="D96" s="33"/>
      <c r="E96" s="34"/>
      <c r="F96" s="35"/>
      <c r="G96" s="36"/>
      <c r="H96" s="35"/>
      <c r="I96" s="21"/>
      <c r="J96" s="18">
        <v>36</v>
      </c>
      <c r="K96" s="17" t="s">
        <v>146</v>
      </c>
      <c r="L96" s="33" t="s">
        <v>147</v>
      </c>
      <c r="M96" s="33"/>
      <c r="N96" s="35">
        <v>3.5</v>
      </c>
      <c r="O96" s="1"/>
      <c r="P96" s="19" t="str">
        <f t="shared" si="9"/>
        <v xml:space="preserve"> </v>
      </c>
    </row>
    <row r="97" spans="1:16" x14ac:dyDescent="0.25">
      <c r="A97" s="32"/>
      <c r="B97" s="17"/>
      <c r="C97" s="17"/>
      <c r="D97" s="33"/>
      <c r="E97" s="34"/>
      <c r="F97" s="35"/>
      <c r="G97" s="36"/>
      <c r="H97" s="35"/>
      <c r="I97" s="21"/>
      <c r="J97" s="17">
        <v>65</v>
      </c>
      <c r="K97" s="17" t="s">
        <v>246</v>
      </c>
      <c r="L97" s="33" t="s">
        <v>247</v>
      </c>
      <c r="M97" s="33"/>
      <c r="N97" s="35">
        <v>3.5</v>
      </c>
      <c r="O97" s="1"/>
      <c r="P97" s="19" t="str">
        <f t="shared" si="9"/>
        <v xml:space="preserve"> </v>
      </c>
    </row>
    <row r="98" spans="1:16" x14ac:dyDescent="0.25">
      <c r="A98" s="32"/>
      <c r="B98" s="17"/>
      <c r="C98" s="17"/>
      <c r="D98" s="33"/>
      <c r="E98" s="34"/>
      <c r="F98" s="35"/>
      <c r="G98" s="36"/>
      <c r="H98" s="35"/>
      <c r="I98" s="21"/>
      <c r="J98" s="17">
        <v>73</v>
      </c>
      <c r="K98" s="17" t="s">
        <v>262</v>
      </c>
      <c r="L98" s="33" t="s">
        <v>263</v>
      </c>
      <c r="M98" s="33"/>
      <c r="N98" s="35">
        <v>3.5</v>
      </c>
      <c r="O98" s="1"/>
      <c r="P98" s="19" t="str">
        <f t="shared" si="9"/>
        <v xml:space="preserve"> </v>
      </c>
    </row>
    <row r="99" spans="1:16" x14ac:dyDescent="0.25">
      <c r="A99" s="37"/>
      <c r="B99" s="17"/>
      <c r="C99" s="18"/>
      <c r="D99" s="33"/>
      <c r="E99" s="18"/>
      <c r="F99" s="35"/>
      <c r="G99" s="36"/>
      <c r="H99" s="35"/>
      <c r="I99" s="21"/>
      <c r="J99" s="18">
        <v>87</v>
      </c>
      <c r="K99" s="17" t="s">
        <v>58</v>
      </c>
      <c r="L99" s="33" t="s">
        <v>59</v>
      </c>
      <c r="M99" s="33"/>
      <c r="N99" s="35">
        <v>3.5</v>
      </c>
      <c r="O99" s="1"/>
      <c r="P99" s="19" t="str">
        <f t="shared" si="9"/>
        <v xml:space="preserve"> </v>
      </c>
    </row>
    <row r="100" spans="1:16" x14ac:dyDescent="0.25">
      <c r="A100" s="32"/>
      <c r="B100" s="17"/>
      <c r="C100" s="18"/>
      <c r="D100" s="33"/>
      <c r="E100" s="18"/>
      <c r="F100" s="19"/>
      <c r="G100" s="36"/>
      <c r="H100" s="35"/>
      <c r="I100" s="21"/>
      <c r="J100" s="18"/>
      <c r="K100" s="18"/>
      <c r="L100" s="18"/>
      <c r="M100" s="18"/>
      <c r="N100" s="19"/>
      <c r="O100" s="36"/>
      <c r="P100" s="19"/>
    </row>
    <row r="101" spans="1:16" ht="31.5" x14ac:dyDescent="0.5">
      <c r="A101" s="21"/>
      <c r="B101" s="21"/>
      <c r="C101" s="52" t="s">
        <v>282</v>
      </c>
      <c r="D101" s="11"/>
      <c r="E101" s="11" t="s">
        <v>283</v>
      </c>
      <c r="F101" s="13"/>
      <c r="G101" s="14"/>
      <c r="H101" s="13"/>
      <c r="I101" s="11"/>
      <c r="J101" s="11"/>
      <c r="K101" s="11" t="s">
        <v>284</v>
      </c>
      <c r="L101" s="11"/>
      <c r="M101" s="11"/>
      <c r="N101" s="15"/>
      <c r="O101" s="11"/>
      <c r="P101" s="11"/>
    </row>
    <row r="102" spans="1:16" ht="15.75" thickBot="1" x14ac:dyDescent="0.3">
      <c r="A102" s="21"/>
      <c r="B102" s="26" t="s">
        <v>6</v>
      </c>
      <c r="C102" s="26" t="s">
        <v>285</v>
      </c>
      <c r="D102" s="26" t="s">
        <v>7</v>
      </c>
      <c r="E102" s="26" t="s">
        <v>286</v>
      </c>
      <c r="F102" s="27" t="s">
        <v>9</v>
      </c>
      <c r="G102" s="28" t="s">
        <v>10</v>
      </c>
      <c r="H102" s="27" t="s">
        <v>11</v>
      </c>
      <c r="I102" s="29"/>
      <c r="J102" s="26" t="s">
        <v>6</v>
      </c>
      <c r="K102" s="26" t="s">
        <v>287</v>
      </c>
      <c r="L102" s="26" t="s">
        <v>7</v>
      </c>
      <c r="M102" s="26"/>
      <c r="N102" s="30" t="s">
        <v>9</v>
      </c>
      <c r="O102" s="31" t="s">
        <v>10</v>
      </c>
      <c r="P102" s="27" t="s">
        <v>11</v>
      </c>
    </row>
    <row r="103" spans="1:16" ht="15.75" thickTop="1" x14ac:dyDescent="0.25">
      <c r="A103" s="37"/>
      <c r="B103" s="18">
        <v>130</v>
      </c>
      <c r="C103" s="18" t="s">
        <v>288</v>
      </c>
      <c r="D103" s="33" t="s">
        <v>289</v>
      </c>
      <c r="E103" s="53" t="s">
        <v>286</v>
      </c>
      <c r="F103" s="35">
        <v>2.5</v>
      </c>
      <c r="G103" s="1"/>
      <c r="H103" s="35" t="str">
        <f t="shared" ref="H103:H121" si="10">IF(ISNUMBER(G103),F103*G103," ")</f>
        <v xml:space="preserve"> </v>
      </c>
      <c r="I103" s="11"/>
      <c r="J103" s="18">
        <v>170</v>
      </c>
      <c r="K103" s="18" t="s">
        <v>290</v>
      </c>
      <c r="L103" s="33" t="s">
        <v>291</v>
      </c>
      <c r="M103" s="33"/>
      <c r="N103" s="35">
        <v>2.5</v>
      </c>
      <c r="O103" s="1"/>
      <c r="P103" s="35" t="str">
        <f t="shared" ref="P103:P123" si="11">IF(ISNUMBER(O103),N103*O103," ")</f>
        <v xml:space="preserve"> </v>
      </c>
    </row>
    <row r="104" spans="1:16" x14ac:dyDescent="0.25">
      <c r="A104" s="37"/>
      <c r="B104" s="18">
        <v>131</v>
      </c>
      <c r="C104" s="18" t="s">
        <v>292</v>
      </c>
      <c r="D104" s="33" t="s">
        <v>293</v>
      </c>
      <c r="E104" s="53" t="s">
        <v>294</v>
      </c>
      <c r="F104" s="35">
        <v>2.5</v>
      </c>
      <c r="G104" s="1"/>
      <c r="H104" s="35" t="str">
        <f t="shared" si="10"/>
        <v xml:space="preserve"> </v>
      </c>
      <c r="I104" s="11"/>
      <c r="J104" s="18">
        <v>171</v>
      </c>
      <c r="K104" s="18" t="s">
        <v>295</v>
      </c>
      <c r="L104" s="33" t="s">
        <v>296</v>
      </c>
      <c r="M104" s="33"/>
      <c r="N104" s="35">
        <v>2.5</v>
      </c>
      <c r="O104" s="1"/>
      <c r="P104" s="35" t="str">
        <f t="shared" si="11"/>
        <v xml:space="preserve"> </v>
      </c>
    </row>
    <row r="105" spans="1:16" x14ac:dyDescent="0.25">
      <c r="A105" s="37"/>
      <c r="B105" s="18">
        <v>132</v>
      </c>
      <c r="C105" s="18" t="s">
        <v>297</v>
      </c>
      <c r="D105" s="33" t="s">
        <v>298</v>
      </c>
      <c r="E105" s="53" t="s">
        <v>294</v>
      </c>
      <c r="F105" s="35">
        <v>2.5</v>
      </c>
      <c r="G105" s="1"/>
      <c r="H105" s="35" t="str">
        <f t="shared" si="10"/>
        <v xml:space="preserve"> </v>
      </c>
      <c r="I105" s="11"/>
      <c r="J105" s="18">
        <v>172</v>
      </c>
      <c r="K105" s="18" t="s">
        <v>299</v>
      </c>
      <c r="L105" s="33" t="s">
        <v>300</v>
      </c>
      <c r="M105" s="33"/>
      <c r="N105" s="35">
        <v>2.5</v>
      </c>
      <c r="O105" s="1"/>
      <c r="P105" s="35" t="str">
        <f t="shared" si="11"/>
        <v xml:space="preserve"> </v>
      </c>
    </row>
    <row r="106" spans="1:16" x14ac:dyDescent="0.25">
      <c r="A106" s="37"/>
      <c r="B106" s="18">
        <v>133</v>
      </c>
      <c r="C106" s="18" t="s">
        <v>301</v>
      </c>
      <c r="D106" s="33" t="s">
        <v>298</v>
      </c>
      <c r="E106" s="53" t="s">
        <v>294</v>
      </c>
      <c r="F106" s="35">
        <v>2.5</v>
      </c>
      <c r="G106" s="1"/>
      <c r="H106" s="35" t="str">
        <f t="shared" si="10"/>
        <v xml:space="preserve"> </v>
      </c>
      <c r="I106" s="11"/>
      <c r="J106" s="18">
        <v>173</v>
      </c>
      <c r="K106" s="18" t="s">
        <v>302</v>
      </c>
      <c r="L106" s="33" t="s">
        <v>303</v>
      </c>
      <c r="M106" s="33"/>
      <c r="N106" s="35">
        <v>2.5</v>
      </c>
      <c r="O106" s="1"/>
      <c r="P106" s="35" t="str">
        <f t="shared" si="11"/>
        <v xml:space="preserve"> </v>
      </c>
    </row>
    <row r="107" spans="1:16" x14ac:dyDescent="0.25">
      <c r="A107" s="37"/>
      <c r="B107" s="18">
        <v>134</v>
      </c>
      <c r="C107" s="18" t="s">
        <v>304</v>
      </c>
      <c r="D107" s="33" t="s">
        <v>305</v>
      </c>
      <c r="E107" s="53" t="s">
        <v>294</v>
      </c>
      <c r="F107" s="35">
        <v>2.5</v>
      </c>
      <c r="G107" s="1"/>
      <c r="H107" s="35" t="str">
        <f t="shared" si="10"/>
        <v xml:space="preserve"> </v>
      </c>
      <c r="I107" s="11"/>
      <c r="J107" s="18">
        <v>174</v>
      </c>
      <c r="K107" s="18" t="s">
        <v>306</v>
      </c>
      <c r="L107" s="33" t="s">
        <v>307</v>
      </c>
      <c r="M107" s="33"/>
      <c r="N107" s="35">
        <v>2.75</v>
      </c>
      <c r="O107" s="1"/>
      <c r="P107" s="35" t="str">
        <f t="shared" si="11"/>
        <v xml:space="preserve"> </v>
      </c>
    </row>
    <row r="108" spans="1:16" x14ac:dyDescent="0.25">
      <c r="A108" s="37"/>
      <c r="B108" s="18">
        <v>135</v>
      </c>
      <c r="C108" s="18" t="s">
        <v>308</v>
      </c>
      <c r="D108" s="33" t="s">
        <v>309</v>
      </c>
      <c r="E108" s="53" t="s">
        <v>294</v>
      </c>
      <c r="F108" s="35">
        <v>2.5</v>
      </c>
      <c r="G108" s="1"/>
      <c r="H108" s="35" t="str">
        <f t="shared" si="10"/>
        <v xml:space="preserve"> </v>
      </c>
      <c r="I108" s="11"/>
      <c r="J108" s="18">
        <v>175</v>
      </c>
      <c r="K108" s="18" t="s">
        <v>310</v>
      </c>
      <c r="L108" s="33" t="s">
        <v>311</v>
      </c>
      <c r="M108" s="33"/>
      <c r="N108" s="35">
        <v>2.75</v>
      </c>
      <c r="O108" s="1"/>
      <c r="P108" s="35" t="str">
        <f t="shared" si="11"/>
        <v xml:space="preserve"> </v>
      </c>
    </row>
    <row r="109" spans="1:16" x14ac:dyDescent="0.25">
      <c r="A109" s="37"/>
      <c r="B109" s="18">
        <v>136</v>
      </c>
      <c r="C109" s="18" t="s">
        <v>312</v>
      </c>
      <c r="D109" s="33" t="s">
        <v>313</v>
      </c>
      <c r="E109" s="53" t="s">
        <v>286</v>
      </c>
      <c r="F109" s="35">
        <v>2.5</v>
      </c>
      <c r="G109" s="1"/>
      <c r="H109" s="35" t="str">
        <f t="shared" si="10"/>
        <v xml:space="preserve"> </v>
      </c>
      <c r="I109" s="11"/>
      <c r="J109" s="18">
        <v>176</v>
      </c>
      <c r="K109" s="18" t="s">
        <v>314</v>
      </c>
      <c r="L109" s="33" t="s">
        <v>315</v>
      </c>
      <c r="M109" s="33"/>
      <c r="N109" s="35">
        <v>2.75</v>
      </c>
      <c r="O109" s="1"/>
      <c r="P109" s="35" t="str">
        <f t="shared" si="11"/>
        <v xml:space="preserve"> </v>
      </c>
    </row>
    <row r="110" spans="1:16" x14ac:dyDescent="0.25">
      <c r="A110" s="37"/>
      <c r="B110" s="18">
        <v>137</v>
      </c>
      <c r="C110" s="18" t="s">
        <v>316</v>
      </c>
      <c r="D110" s="33" t="s">
        <v>317</v>
      </c>
      <c r="E110" s="53" t="s">
        <v>294</v>
      </c>
      <c r="F110" s="35">
        <v>2.5</v>
      </c>
      <c r="G110" s="1"/>
      <c r="H110" s="35" t="str">
        <f t="shared" si="10"/>
        <v xml:space="preserve"> </v>
      </c>
      <c r="I110" s="11"/>
      <c r="J110" s="18">
        <v>177</v>
      </c>
      <c r="K110" s="18" t="s">
        <v>318</v>
      </c>
      <c r="L110" s="33" t="s">
        <v>319</v>
      </c>
      <c r="M110" s="33"/>
      <c r="N110" s="35">
        <v>2.75</v>
      </c>
      <c r="O110" s="1"/>
      <c r="P110" s="35" t="str">
        <f t="shared" si="11"/>
        <v xml:space="preserve"> </v>
      </c>
    </row>
    <row r="111" spans="1:16" x14ac:dyDescent="0.25">
      <c r="A111" s="37"/>
      <c r="B111" s="18">
        <v>138</v>
      </c>
      <c r="C111" s="18" t="s">
        <v>320</v>
      </c>
      <c r="D111" s="33" t="s">
        <v>321</v>
      </c>
      <c r="E111" s="53" t="s">
        <v>286</v>
      </c>
      <c r="F111" s="35">
        <v>2.5</v>
      </c>
      <c r="G111" s="1"/>
      <c r="H111" s="35" t="str">
        <f t="shared" si="10"/>
        <v xml:space="preserve"> </v>
      </c>
      <c r="I111" s="11"/>
      <c r="J111" s="18">
        <v>178</v>
      </c>
      <c r="K111" s="18" t="s">
        <v>322</v>
      </c>
      <c r="L111" s="33" t="s">
        <v>323</v>
      </c>
      <c r="M111" s="33"/>
      <c r="N111" s="35">
        <v>2.75</v>
      </c>
      <c r="O111" s="1"/>
      <c r="P111" s="35" t="str">
        <f t="shared" si="11"/>
        <v xml:space="preserve"> </v>
      </c>
    </row>
    <row r="112" spans="1:16" x14ac:dyDescent="0.25">
      <c r="A112" s="37"/>
      <c r="B112" s="18">
        <v>139</v>
      </c>
      <c r="C112" s="18" t="s">
        <v>324</v>
      </c>
      <c r="D112" s="33" t="s">
        <v>325</v>
      </c>
      <c r="E112" s="53" t="s">
        <v>294</v>
      </c>
      <c r="F112" s="35">
        <v>2.5</v>
      </c>
      <c r="G112" s="1"/>
      <c r="H112" s="35" t="str">
        <f t="shared" si="10"/>
        <v xml:space="preserve"> </v>
      </c>
      <c r="I112" s="11"/>
      <c r="J112" s="18">
        <v>179</v>
      </c>
      <c r="K112" s="18" t="s">
        <v>326</v>
      </c>
      <c r="L112" s="33" t="s">
        <v>327</v>
      </c>
      <c r="M112" s="33"/>
      <c r="N112" s="35">
        <v>4</v>
      </c>
      <c r="O112" s="1"/>
      <c r="P112" s="35" t="str">
        <f t="shared" si="11"/>
        <v xml:space="preserve"> </v>
      </c>
    </row>
    <row r="113" spans="1:16" x14ac:dyDescent="0.25">
      <c r="A113" s="37"/>
      <c r="B113" s="18">
        <v>140</v>
      </c>
      <c r="C113" s="18" t="s">
        <v>328</v>
      </c>
      <c r="D113" s="33" t="s">
        <v>329</v>
      </c>
      <c r="E113" s="53" t="s">
        <v>294</v>
      </c>
      <c r="F113" s="35">
        <v>2.5</v>
      </c>
      <c r="G113" s="1"/>
      <c r="H113" s="35" t="str">
        <f t="shared" si="10"/>
        <v xml:space="preserve"> </v>
      </c>
      <c r="I113" s="11"/>
      <c r="J113" s="18">
        <v>180</v>
      </c>
      <c r="K113" s="18" t="s">
        <v>330</v>
      </c>
      <c r="L113" s="33" t="s">
        <v>331</v>
      </c>
      <c r="M113" s="33"/>
      <c r="N113" s="35">
        <v>4</v>
      </c>
      <c r="O113" s="1"/>
      <c r="P113" s="35" t="str">
        <f t="shared" si="11"/>
        <v xml:space="preserve"> </v>
      </c>
    </row>
    <row r="114" spans="1:16" x14ac:dyDescent="0.25">
      <c r="A114" s="37"/>
      <c r="B114" s="18">
        <v>141</v>
      </c>
      <c r="C114" s="18" t="s">
        <v>332</v>
      </c>
      <c r="D114" s="33" t="s">
        <v>333</v>
      </c>
      <c r="E114" s="53" t="s">
        <v>286</v>
      </c>
      <c r="F114" s="35">
        <v>2.5</v>
      </c>
      <c r="G114" s="1"/>
      <c r="H114" s="35" t="str">
        <f t="shared" si="10"/>
        <v xml:space="preserve"> </v>
      </c>
      <c r="I114" s="11"/>
      <c r="J114" s="18">
        <v>181</v>
      </c>
      <c r="K114" s="18" t="s">
        <v>334</v>
      </c>
      <c r="L114" s="33" t="s">
        <v>335</v>
      </c>
      <c r="M114" s="33"/>
      <c r="N114" s="35">
        <v>2.75</v>
      </c>
      <c r="O114" s="1"/>
      <c r="P114" s="35" t="str">
        <f t="shared" si="11"/>
        <v xml:space="preserve"> </v>
      </c>
    </row>
    <row r="115" spans="1:16" x14ac:dyDescent="0.25">
      <c r="A115" s="37"/>
      <c r="B115" s="18">
        <v>142</v>
      </c>
      <c r="C115" s="18" t="s">
        <v>336</v>
      </c>
      <c r="D115" s="33" t="s">
        <v>337</v>
      </c>
      <c r="E115" s="53" t="s">
        <v>294</v>
      </c>
      <c r="F115" s="35">
        <v>2.5</v>
      </c>
      <c r="G115" s="1"/>
      <c r="H115" s="35" t="str">
        <f t="shared" si="10"/>
        <v xml:space="preserve"> </v>
      </c>
      <c r="I115" s="11"/>
      <c r="J115" s="18">
        <v>182</v>
      </c>
      <c r="K115" s="18" t="s">
        <v>338</v>
      </c>
      <c r="L115" s="33" t="s">
        <v>339</v>
      </c>
      <c r="M115" s="33"/>
      <c r="N115" s="35">
        <v>2.75</v>
      </c>
      <c r="O115" s="1"/>
      <c r="P115" s="35" t="str">
        <f t="shared" si="11"/>
        <v xml:space="preserve"> </v>
      </c>
    </row>
    <row r="116" spans="1:16" x14ac:dyDescent="0.25">
      <c r="A116" s="37"/>
      <c r="B116" s="18">
        <v>143</v>
      </c>
      <c r="C116" s="18" t="s">
        <v>340</v>
      </c>
      <c r="D116" s="33" t="s">
        <v>341</v>
      </c>
      <c r="E116" s="53" t="s">
        <v>294</v>
      </c>
      <c r="F116" s="35">
        <v>2.5</v>
      </c>
      <c r="G116" s="1"/>
      <c r="H116" s="35" t="str">
        <f t="shared" si="10"/>
        <v xml:space="preserve"> </v>
      </c>
      <c r="I116" s="11"/>
      <c r="J116" s="18">
        <v>183</v>
      </c>
      <c r="K116" s="18" t="s">
        <v>342</v>
      </c>
      <c r="L116" s="33" t="s">
        <v>343</v>
      </c>
      <c r="M116" s="33"/>
      <c r="N116" s="35">
        <v>2.75</v>
      </c>
      <c r="O116" s="1"/>
      <c r="P116" s="35" t="str">
        <f t="shared" si="11"/>
        <v xml:space="preserve"> </v>
      </c>
    </row>
    <row r="117" spans="1:16" x14ac:dyDescent="0.25">
      <c r="A117" s="37"/>
      <c r="B117" s="18">
        <v>144</v>
      </c>
      <c r="C117" s="18" t="s">
        <v>344</v>
      </c>
      <c r="D117" s="33" t="s">
        <v>345</v>
      </c>
      <c r="E117" s="53" t="s">
        <v>286</v>
      </c>
      <c r="F117" s="35">
        <v>2.5</v>
      </c>
      <c r="G117" s="1"/>
      <c r="H117" s="35" t="str">
        <f t="shared" si="10"/>
        <v xml:space="preserve"> </v>
      </c>
      <c r="I117" s="11"/>
      <c r="J117" s="18">
        <v>184</v>
      </c>
      <c r="K117" s="18" t="s">
        <v>346</v>
      </c>
      <c r="L117" s="33" t="s">
        <v>347</v>
      </c>
      <c r="M117" s="33"/>
      <c r="N117" s="35">
        <v>2.75</v>
      </c>
      <c r="O117" s="1"/>
      <c r="P117" s="35" t="str">
        <f t="shared" si="11"/>
        <v xml:space="preserve"> </v>
      </c>
    </row>
    <row r="118" spans="1:16" x14ac:dyDescent="0.25">
      <c r="A118" s="37"/>
      <c r="B118" s="18">
        <v>145</v>
      </c>
      <c r="C118" s="18" t="s">
        <v>348</v>
      </c>
      <c r="D118" s="33" t="s">
        <v>349</v>
      </c>
      <c r="E118" s="53" t="s">
        <v>286</v>
      </c>
      <c r="F118" s="35">
        <v>2.5</v>
      </c>
      <c r="G118" s="1"/>
      <c r="H118" s="35" t="str">
        <f t="shared" si="10"/>
        <v xml:space="preserve"> </v>
      </c>
      <c r="I118" s="11"/>
      <c r="J118" s="18">
        <v>185</v>
      </c>
      <c r="K118" s="18" t="s">
        <v>350</v>
      </c>
      <c r="L118" s="33" t="s">
        <v>351</v>
      </c>
      <c r="M118" s="33"/>
      <c r="N118" s="35">
        <v>2.75</v>
      </c>
      <c r="O118" s="1"/>
      <c r="P118" s="35" t="str">
        <f t="shared" si="11"/>
        <v xml:space="preserve"> </v>
      </c>
    </row>
    <row r="119" spans="1:16" x14ac:dyDescent="0.25">
      <c r="A119" s="37"/>
      <c r="B119" s="18">
        <v>146</v>
      </c>
      <c r="C119" s="18" t="s">
        <v>352</v>
      </c>
      <c r="D119" s="33" t="s">
        <v>353</v>
      </c>
      <c r="E119" s="53" t="s">
        <v>294</v>
      </c>
      <c r="F119" s="35">
        <v>2.5</v>
      </c>
      <c r="G119" s="1"/>
      <c r="H119" s="35" t="str">
        <f t="shared" si="10"/>
        <v xml:space="preserve"> </v>
      </c>
      <c r="I119" s="11"/>
      <c r="J119" s="18">
        <v>186</v>
      </c>
      <c r="K119" s="18" t="s">
        <v>354</v>
      </c>
      <c r="L119" s="33" t="s">
        <v>355</v>
      </c>
      <c r="M119" s="33"/>
      <c r="N119" s="35">
        <v>2.75</v>
      </c>
      <c r="O119" s="1"/>
      <c r="P119" s="35" t="str">
        <f t="shared" si="11"/>
        <v xml:space="preserve"> </v>
      </c>
    </row>
    <row r="120" spans="1:16" x14ac:dyDescent="0.25">
      <c r="A120" s="37"/>
      <c r="B120" s="18">
        <v>147</v>
      </c>
      <c r="C120" s="18" t="s">
        <v>356</v>
      </c>
      <c r="D120" s="33" t="s">
        <v>357</v>
      </c>
      <c r="E120" s="53" t="s">
        <v>286</v>
      </c>
      <c r="F120" s="35">
        <v>2.5</v>
      </c>
      <c r="G120" s="1"/>
      <c r="H120" s="35" t="str">
        <f t="shared" si="10"/>
        <v xml:space="preserve"> </v>
      </c>
      <c r="I120" s="11"/>
      <c r="J120" s="18">
        <v>187</v>
      </c>
      <c r="K120" s="18" t="s">
        <v>358</v>
      </c>
      <c r="L120" s="33" t="s">
        <v>359</v>
      </c>
      <c r="M120" s="33"/>
      <c r="N120" s="35">
        <v>2.75</v>
      </c>
      <c r="O120" s="1"/>
      <c r="P120" s="35" t="str">
        <f t="shared" si="11"/>
        <v xml:space="preserve"> </v>
      </c>
    </row>
    <row r="121" spans="1:16" x14ac:dyDescent="0.25">
      <c r="A121" s="37"/>
      <c r="B121" s="18">
        <v>148</v>
      </c>
      <c r="C121" s="18" t="s">
        <v>360</v>
      </c>
      <c r="D121" s="33" t="s">
        <v>361</v>
      </c>
      <c r="E121" s="53" t="s">
        <v>286</v>
      </c>
      <c r="F121" s="35">
        <v>2.5</v>
      </c>
      <c r="G121" s="1"/>
      <c r="H121" s="35" t="str">
        <f t="shared" si="10"/>
        <v xml:space="preserve"> </v>
      </c>
      <c r="I121" s="11"/>
      <c r="J121" s="18">
        <v>188</v>
      </c>
      <c r="K121" s="18" t="s">
        <v>362</v>
      </c>
      <c r="L121" s="33" t="s">
        <v>363</v>
      </c>
      <c r="M121" s="33"/>
      <c r="N121" s="35">
        <v>2.75</v>
      </c>
      <c r="O121" s="1"/>
      <c r="P121" s="35" t="str">
        <f t="shared" si="11"/>
        <v xml:space="preserve"> </v>
      </c>
    </row>
    <row r="122" spans="1:16" x14ac:dyDescent="0.25">
      <c r="A122" s="37"/>
      <c r="B122" s="18"/>
      <c r="C122" s="18"/>
      <c r="D122" s="18"/>
      <c r="E122" s="20"/>
      <c r="F122" s="19"/>
      <c r="G122" s="44"/>
      <c r="H122" s="19"/>
      <c r="I122" s="11"/>
      <c r="J122" s="18">
        <v>189</v>
      </c>
      <c r="K122" s="18" t="s">
        <v>364</v>
      </c>
      <c r="L122" s="33" t="s">
        <v>365</v>
      </c>
      <c r="M122" s="33"/>
      <c r="N122" s="35">
        <v>2.75</v>
      </c>
      <c r="O122" s="1"/>
      <c r="P122" s="35" t="str">
        <f t="shared" si="11"/>
        <v xml:space="preserve"> </v>
      </c>
    </row>
    <row r="123" spans="1:16" ht="15.75" thickBot="1" x14ac:dyDescent="0.3">
      <c r="A123" s="29"/>
      <c r="B123" s="26" t="s">
        <v>6</v>
      </c>
      <c r="C123" s="26" t="s">
        <v>366</v>
      </c>
      <c r="D123" s="26" t="s">
        <v>7</v>
      </c>
      <c r="E123" s="26" t="s">
        <v>286</v>
      </c>
      <c r="F123" s="27" t="s">
        <v>9</v>
      </c>
      <c r="G123" s="28" t="s">
        <v>10</v>
      </c>
      <c r="H123" s="27" t="s">
        <v>11</v>
      </c>
      <c r="I123" s="11"/>
      <c r="J123" s="18">
        <v>190</v>
      </c>
      <c r="K123" s="18" t="s">
        <v>367</v>
      </c>
      <c r="L123" s="33" t="s">
        <v>368</v>
      </c>
      <c r="M123" s="33"/>
      <c r="N123" s="35">
        <v>2.75</v>
      </c>
      <c r="O123" s="1"/>
      <c r="P123" s="35" t="str">
        <f t="shared" si="11"/>
        <v xml:space="preserve"> </v>
      </c>
    </row>
    <row r="124" spans="1:16" ht="15.75" thickTop="1" x14ac:dyDescent="0.25">
      <c r="A124" s="37"/>
      <c r="B124" s="18">
        <v>149</v>
      </c>
      <c r="C124" s="18" t="s">
        <v>369</v>
      </c>
      <c r="D124" s="33" t="s">
        <v>370</v>
      </c>
      <c r="E124" s="53" t="s">
        <v>294</v>
      </c>
      <c r="F124" s="35">
        <v>3.5</v>
      </c>
      <c r="G124" s="1"/>
      <c r="H124" s="35" t="str">
        <f t="shared" ref="H124:H144" si="12">IF(ISNUMBER(G124),F124*G124," ")</f>
        <v xml:space="preserve"> </v>
      </c>
      <c r="I124" s="21"/>
      <c r="J124" s="18"/>
      <c r="K124" s="18"/>
      <c r="L124" s="33"/>
      <c r="M124" s="33"/>
      <c r="N124" s="35"/>
      <c r="O124" s="44"/>
      <c r="P124" s="35"/>
    </row>
    <row r="125" spans="1:16" ht="15" customHeight="1" x14ac:dyDescent="0.3">
      <c r="A125" s="37"/>
      <c r="B125" s="18">
        <v>150</v>
      </c>
      <c r="C125" s="18" t="s">
        <v>371</v>
      </c>
      <c r="D125" s="33" t="s">
        <v>372</v>
      </c>
      <c r="E125" s="53" t="s">
        <v>294</v>
      </c>
      <c r="F125" s="35">
        <v>3.5</v>
      </c>
      <c r="G125" s="1"/>
      <c r="H125" s="35" t="str">
        <f t="shared" si="12"/>
        <v xml:space="preserve"> </v>
      </c>
      <c r="I125" s="21"/>
      <c r="J125" s="11"/>
      <c r="K125" s="24"/>
      <c r="L125" s="11"/>
      <c r="M125" s="15"/>
      <c r="N125" s="11"/>
      <c r="O125" s="54"/>
      <c r="P125" s="55"/>
    </row>
    <row r="126" spans="1:16" x14ac:dyDescent="0.25">
      <c r="A126" s="37"/>
      <c r="B126" s="18">
        <v>151</v>
      </c>
      <c r="C126" s="18" t="s">
        <v>312</v>
      </c>
      <c r="D126" s="33" t="s">
        <v>373</v>
      </c>
      <c r="E126" s="53" t="s">
        <v>286</v>
      </c>
      <c r="F126" s="35">
        <v>3.5</v>
      </c>
      <c r="G126" s="1"/>
      <c r="H126" s="35" t="str">
        <f t="shared" si="12"/>
        <v xml:space="preserve"> </v>
      </c>
      <c r="I126" s="21"/>
      <c r="J126" s="18">
        <v>191</v>
      </c>
      <c r="K126" s="18" t="s">
        <v>374</v>
      </c>
      <c r="L126" s="33" t="s">
        <v>375</v>
      </c>
      <c r="M126" s="53" t="s">
        <v>294</v>
      </c>
      <c r="N126" s="35">
        <v>10</v>
      </c>
      <c r="O126" s="1"/>
      <c r="P126" s="35" t="str">
        <f t="shared" ref="P126:P144" si="13">IF(ISNUMBER(O126),N126*O126," ")</f>
        <v xml:space="preserve"> </v>
      </c>
    </row>
    <row r="127" spans="1:16" x14ac:dyDescent="0.25">
      <c r="A127" s="37"/>
      <c r="B127" s="18">
        <v>152</v>
      </c>
      <c r="C127" s="18" t="s">
        <v>376</v>
      </c>
      <c r="D127" s="33" t="s">
        <v>377</v>
      </c>
      <c r="E127" s="53" t="s">
        <v>286</v>
      </c>
      <c r="F127" s="35">
        <v>3.5</v>
      </c>
      <c r="G127" s="1"/>
      <c r="H127" s="35" t="str">
        <f t="shared" si="12"/>
        <v xml:space="preserve"> </v>
      </c>
      <c r="I127" s="21"/>
      <c r="J127" s="18">
        <v>192</v>
      </c>
      <c r="K127" s="18" t="s">
        <v>378</v>
      </c>
      <c r="L127" s="33" t="s">
        <v>379</v>
      </c>
      <c r="M127" s="53" t="s">
        <v>294</v>
      </c>
      <c r="N127" s="35">
        <v>3.5</v>
      </c>
      <c r="O127" s="1"/>
      <c r="P127" s="35" t="str">
        <f t="shared" si="13"/>
        <v xml:space="preserve"> </v>
      </c>
    </row>
    <row r="128" spans="1:16" x14ac:dyDescent="0.25">
      <c r="A128" s="37"/>
      <c r="B128" s="18">
        <v>153</v>
      </c>
      <c r="C128" s="18" t="s">
        <v>380</v>
      </c>
      <c r="D128" s="33" t="s">
        <v>381</v>
      </c>
      <c r="E128" s="53" t="s">
        <v>294</v>
      </c>
      <c r="F128" s="35">
        <v>3.5</v>
      </c>
      <c r="G128" s="1"/>
      <c r="H128" s="35" t="str">
        <f t="shared" si="12"/>
        <v xml:space="preserve"> </v>
      </c>
      <c r="I128" s="21"/>
      <c r="J128" s="18">
        <v>193</v>
      </c>
      <c r="K128" s="18" t="s">
        <v>382</v>
      </c>
      <c r="L128" s="33" t="s">
        <v>383</v>
      </c>
      <c r="M128" s="53" t="s">
        <v>286</v>
      </c>
      <c r="N128" s="35">
        <v>3.5</v>
      </c>
      <c r="O128" s="1"/>
      <c r="P128" s="35" t="str">
        <f t="shared" si="13"/>
        <v xml:space="preserve"> </v>
      </c>
    </row>
    <row r="129" spans="1:16" x14ac:dyDescent="0.25">
      <c r="A129" s="37"/>
      <c r="B129" s="18">
        <v>154</v>
      </c>
      <c r="C129" s="18" t="s">
        <v>384</v>
      </c>
      <c r="D129" s="33" t="s">
        <v>385</v>
      </c>
      <c r="E129" s="53" t="s">
        <v>294</v>
      </c>
      <c r="F129" s="35">
        <v>3.5</v>
      </c>
      <c r="G129" s="1"/>
      <c r="H129" s="35" t="str">
        <f t="shared" si="12"/>
        <v xml:space="preserve"> </v>
      </c>
      <c r="I129" s="21"/>
      <c r="J129" s="18">
        <v>194</v>
      </c>
      <c r="K129" s="18" t="s">
        <v>386</v>
      </c>
      <c r="L129" s="33" t="s">
        <v>387</v>
      </c>
      <c r="M129" s="53" t="s">
        <v>294</v>
      </c>
      <c r="N129" s="35">
        <v>3.5</v>
      </c>
      <c r="O129" s="1"/>
      <c r="P129" s="35" t="str">
        <f t="shared" si="13"/>
        <v xml:space="preserve"> </v>
      </c>
    </row>
    <row r="130" spans="1:16" x14ac:dyDescent="0.25">
      <c r="A130" s="37"/>
      <c r="B130" s="18">
        <v>155</v>
      </c>
      <c r="C130" s="18" t="s">
        <v>388</v>
      </c>
      <c r="D130" s="33" t="s">
        <v>389</v>
      </c>
      <c r="E130" s="53" t="s">
        <v>390</v>
      </c>
      <c r="F130" s="35">
        <v>3.5</v>
      </c>
      <c r="G130" s="1"/>
      <c r="H130" s="35" t="str">
        <f t="shared" si="12"/>
        <v xml:space="preserve"> </v>
      </c>
      <c r="I130" s="21"/>
      <c r="J130" s="18">
        <v>195</v>
      </c>
      <c r="K130" s="18" t="s">
        <v>391</v>
      </c>
      <c r="L130" s="33" t="s">
        <v>392</v>
      </c>
      <c r="M130" s="53" t="s">
        <v>286</v>
      </c>
      <c r="N130" s="35">
        <v>3.5</v>
      </c>
      <c r="O130" s="1"/>
      <c r="P130" s="35" t="str">
        <f t="shared" si="13"/>
        <v xml:space="preserve"> </v>
      </c>
    </row>
    <row r="131" spans="1:16" x14ac:dyDescent="0.25">
      <c r="A131" s="37"/>
      <c r="B131" s="18">
        <v>156</v>
      </c>
      <c r="C131" s="18" t="s">
        <v>393</v>
      </c>
      <c r="D131" s="33" t="s">
        <v>394</v>
      </c>
      <c r="E131" s="53" t="s">
        <v>286</v>
      </c>
      <c r="F131" s="35">
        <v>3.5</v>
      </c>
      <c r="G131" s="1"/>
      <c r="H131" s="35" t="str">
        <f t="shared" si="12"/>
        <v xml:space="preserve"> </v>
      </c>
      <c r="I131" s="21"/>
      <c r="J131" s="18">
        <v>196</v>
      </c>
      <c r="K131" s="18" t="s">
        <v>395</v>
      </c>
      <c r="L131" s="33" t="s">
        <v>396</v>
      </c>
      <c r="M131" s="53" t="s">
        <v>294</v>
      </c>
      <c r="N131" s="35">
        <v>3.5</v>
      </c>
      <c r="O131" s="1"/>
      <c r="P131" s="35" t="str">
        <f t="shared" si="13"/>
        <v xml:space="preserve"> </v>
      </c>
    </row>
    <row r="132" spans="1:16" x14ac:dyDescent="0.25">
      <c r="A132" s="37"/>
      <c r="B132" s="18">
        <v>157</v>
      </c>
      <c r="C132" s="18" t="s">
        <v>397</v>
      </c>
      <c r="D132" s="33" t="s">
        <v>398</v>
      </c>
      <c r="E132" s="53" t="s">
        <v>294</v>
      </c>
      <c r="F132" s="35">
        <v>3.5</v>
      </c>
      <c r="G132" s="1"/>
      <c r="H132" s="35" t="str">
        <f t="shared" si="12"/>
        <v xml:space="preserve"> </v>
      </c>
      <c r="I132" s="21"/>
      <c r="J132" s="18">
        <v>197</v>
      </c>
      <c r="K132" s="18" t="s">
        <v>399</v>
      </c>
      <c r="L132" s="33" t="s">
        <v>400</v>
      </c>
      <c r="M132" s="53" t="s">
        <v>294</v>
      </c>
      <c r="N132" s="35">
        <v>3.5</v>
      </c>
      <c r="O132" s="1"/>
      <c r="P132" s="35" t="str">
        <f t="shared" si="13"/>
        <v xml:space="preserve"> </v>
      </c>
    </row>
    <row r="133" spans="1:16" x14ac:dyDescent="0.25">
      <c r="A133" s="37"/>
      <c r="B133" s="18">
        <v>158</v>
      </c>
      <c r="C133" s="18" t="s">
        <v>401</v>
      </c>
      <c r="D133" s="33" t="s">
        <v>402</v>
      </c>
      <c r="E133" s="53" t="s">
        <v>390</v>
      </c>
      <c r="F133" s="35">
        <v>3.5</v>
      </c>
      <c r="G133" s="1"/>
      <c r="H133" s="35" t="str">
        <f t="shared" si="12"/>
        <v xml:space="preserve"> </v>
      </c>
      <c r="I133" s="21"/>
      <c r="J133" s="18">
        <v>198</v>
      </c>
      <c r="K133" s="18" t="s">
        <v>403</v>
      </c>
      <c r="L133" s="33" t="s">
        <v>404</v>
      </c>
      <c r="M133" s="53" t="s">
        <v>294</v>
      </c>
      <c r="N133" s="35">
        <v>3.5</v>
      </c>
      <c r="O133" s="1"/>
      <c r="P133" s="35" t="str">
        <f t="shared" si="13"/>
        <v xml:space="preserve"> </v>
      </c>
    </row>
    <row r="134" spans="1:16" x14ac:dyDescent="0.25">
      <c r="A134" s="37"/>
      <c r="B134" s="18">
        <v>159</v>
      </c>
      <c r="C134" s="18" t="s">
        <v>405</v>
      </c>
      <c r="D134" s="33" t="s">
        <v>406</v>
      </c>
      <c r="E134" s="53" t="s">
        <v>294</v>
      </c>
      <c r="F134" s="35">
        <v>3.5</v>
      </c>
      <c r="G134" s="1"/>
      <c r="H134" s="35" t="str">
        <f t="shared" si="12"/>
        <v xml:space="preserve"> </v>
      </c>
      <c r="I134" s="21"/>
      <c r="J134" s="18">
        <v>199</v>
      </c>
      <c r="K134" s="18" t="s">
        <v>407</v>
      </c>
      <c r="L134" s="33" t="s">
        <v>408</v>
      </c>
      <c r="M134" s="53" t="s">
        <v>294</v>
      </c>
      <c r="N134" s="35">
        <v>3.5</v>
      </c>
      <c r="O134" s="1"/>
      <c r="P134" s="35" t="str">
        <f t="shared" si="13"/>
        <v xml:space="preserve"> </v>
      </c>
    </row>
    <row r="135" spans="1:16" x14ac:dyDescent="0.25">
      <c r="A135" s="37"/>
      <c r="B135" s="18">
        <v>160</v>
      </c>
      <c r="C135" s="18" t="s">
        <v>409</v>
      </c>
      <c r="D135" s="33" t="s">
        <v>410</v>
      </c>
      <c r="E135" s="53" t="s">
        <v>294</v>
      </c>
      <c r="F135" s="35">
        <v>7.5</v>
      </c>
      <c r="G135" s="1"/>
      <c r="H135" s="35" t="str">
        <f t="shared" si="12"/>
        <v xml:space="preserve"> </v>
      </c>
      <c r="I135" s="21"/>
      <c r="J135" s="18">
        <v>200</v>
      </c>
      <c r="K135" s="18" t="s">
        <v>411</v>
      </c>
      <c r="L135" s="33" t="s">
        <v>412</v>
      </c>
      <c r="M135" s="53" t="s">
        <v>286</v>
      </c>
      <c r="N135" s="35">
        <v>3.5</v>
      </c>
      <c r="O135" s="1"/>
      <c r="P135" s="35" t="str">
        <f t="shared" si="13"/>
        <v xml:space="preserve"> </v>
      </c>
    </row>
    <row r="136" spans="1:16" x14ac:dyDescent="0.25">
      <c r="A136" s="37"/>
      <c r="B136" s="18">
        <v>161</v>
      </c>
      <c r="C136" s="18" t="s">
        <v>413</v>
      </c>
      <c r="D136" s="33" t="s">
        <v>414</v>
      </c>
      <c r="E136" s="53" t="s">
        <v>294</v>
      </c>
      <c r="F136" s="35">
        <v>3.5</v>
      </c>
      <c r="G136" s="1"/>
      <c r="H136" s="35" t="str">
        <f t="shared" si="12"/>
        <v xml:space="preserve"> </v>
      </c>
      <c r="I136" s="21"/>
      <c r="J136" s="18">
        <v>201</v>
      </c>
      <c r="K136" s="18" t="s">
        <v>415</v>
      </c>
      <c r="L136" s="33" t="s">
        <v>416</v>
      </c>
      <c r="M136" s="53" t="s">
        <v>294</v>
      </c>
      <c r="N136" s="35">
        <v>3.5</v>
      </c>
      <c r="O136" s="1"/>
      <c r="P136" s="35" t="str">
        <f t="shared" si="13"/>
        <v xml:space="preserve"> </v>
      </c>
    </row>
    <row r="137" spans="1:16" x14ac:dyDescent="0.25">
      <c r="A137" s="37"/>
      <c r="B137" s="18">
        <v>162</v>
      </c>
      <c r="C137" s="18" t="s">
        <v>417</v>
      </c>
      <c r="D137" s="33" t="s">
        <v>418</v>
      </c>
      <c r="E137" s="53" t="s">
        <v>294</v>
      </c>
      <c r="F137" s="35">
        <v>3.5</v>
      </c>
      <c r="G137" s="1"/>
      <c r="H137" s="35" t="str">
        <f t="shared" si="12"/>
        <v xml:space="preserve"> </v>
      </c>
      <c r="I137" s="21"/>
      <c r="J137" s="18">
        <v>202</v>
      </c>
      <c r="K137" s="18" t="s">
        <v>419</v>
      </c>
      <c r="L137" s="33" t="s">
        <v>420</v>
      </c>
      <c r="M137" s="53" t="s">
        <v>294</v>
      </c>
      <c r="N137" s="35">
        <v>3.5</v>
      </c>
      <c r="O137" s="1"/>
      <c r="P137" s="35" t="str">
        <f t="shared" si="13"/>
        <v xml:space="preserve"> </v>
      </c>
    </row>
    <row r="138" spans="1:16" x14ac:dyDescent="0.25">
      <c r="A138" s="37"/>
      <c r="B138" s="18">
        <v>163</v>
      </c>
      <c r="C138" s="18" t="s">
        <v>421</v>
      </c>
      <c r="D138" s="33" t="s">
        <v>422</v>
      </c>
      <c r="E138" s="53" t="s">
        <v>294</v>
      </c>
      <c r="F138" s="35">
        <v>3.5</v>
      </c>
      <c r="G138" s="1"/>
      <c r="H138" s="35" t="str">
        <f t="shared" si="12"/>
        <v xml:space="preserve"> </v>
      </c>
      <c r="I138" s="21"/>
      <c r="J138" s="18">
        <v>203</v>
      </c>
      <c r="K138" s="18" t="s">
        <v>423</v>
      </c>
      <c r="L138" s="33" t="s">
        <v>424</v>
      </c>
      <c r="M138" s="53" t="s">
        <v>286</v>
      </c>
      <c r="N138" s="35">
        <v>3.5</v>
      </c>
      <c r="O138" s="1"/>
      <c r="P138" s="35" t="str">
        <f t="shared" si="13"/>
        <v xml:space="preserve"> </v>
      </c>
    </row>
    <row r="139" spans="1:16" x14ac:dyDescent="0.25">
      <c r="A139" s="37"/>
      <c r="B139" s="18">
        <v>164</v>
      </c>
      <c r="C139" s="18" t="s">
        <v>425</v>
      </c>
      <c r="D139" s="33" t="s">
        <v>426</v>
      </c>
      <c r="E139" s="53" t="s">
        <v>294</v>
      </c>
      <c r="F139" s="35">
        <v>3.5</v>
      </c>
      <c r="G139" s="1"/>
      <c r="H139" s="35" t="str">
        <f t="shared" si="12"/>
        <v xml:space="preserve"> </v>
      </c>
      <c r="I139" s="21"/>
      <c r="J139" s="18">
        <v>204</v>
      </c>
      <c r="K139" s="18" t="s">
        <v>427</v>
      </c>
      <c r="L139" s="33" t="s">
        <v>428</v>
      </c>
      <c r="M139" s="53" t="s">
        <v>286</v>
      </c>
      <c r="N139" s="35">
        <v>3.5</v>
      </c>
      <c r="O139" s="1"/>
      <c r="P139" s="35" t="str">
        <f t="shared" si="13"/>
        <v xml:space="preserve"> </v>
      </c>
    </row>
    <row r="140" spans="1:16" x14ac:dyDescent="0.25">
      <c r="A140" s="37"/>
      <c r="B140" s="18">
        <v>165</v>
      </c>
      <c r="C140" s="18" t="s">
        <v>429</v>
      </c>
      <c r="D140" s="33" t="s">
        <v>430</v>
      </c>
      <c r="E140" s="53" t="s">
        <v>294</v>
      </c>
      <c r="F140" s="35">
        <v>3.5</v>
      </c>
      <c r="G140" s="1"/>
      <c r="H140" s="35" t="str">
        <f t="shared" si="12"/>
        <v xml:space="preserve"> </v>
      </c>
      <c r="I140" s="21"/>
      <c r="J140" s="18">
        <v>205</v>
      </c>
      <c r="K140" s="18" t="s">
        <v>431</v>
      </c>
      <c r="L140" s="33" t="s">
        <v>432</v>
      </c>
      <c r="M140" s="53" t="s">
        <v>294</v>
      </c>
      <c r="N140" s="35">
        <v>3.5</v>
      </c>
      <c r="O140" s="1"/>
      <c r="P140" s="35" t="str">
        <f t="shared" si="13"/>
        <v xml:space="preserve"> </v>
      </c>
    </row>
    <row r="141" spans="1:16" x14ac:dyDescent="0.25">
      <c r="A141" s="37"/>
      <c r="B141" s="18">
        <v>166</v>
      </c>
      <c r="C141" s="18" t="s">
        <v>433</v>
      </c>
      <c r="D141" s="33" t="s">
        <v>434</v>
      </c>
      <c r="E141" s="53" t="s">
        <v>286</v>
      </c>
      <c r="F141" s="35">
        <v>3.5</v>
      </c>
      <c r="G141" s="1"/>
      <c r="H141" s="35" t="str">
        <f t="shared" si="12"/>
        <v xml:space="preserve"> </v>
      </c>
      <c r="I141" s="21"/>
      <c r="J141" s="18">
        <v>206</v>
      </c>
      <c r="K141" s="18" t="s">
        <v>435</v>
      </c>
      <c r="L141" s="33" t="s">
        <v>436</v>
      </c>
      <c r="M141" s="53" t="s">
        <v>286</v>
      </c>
      <c r="N141" s="35">
        <v>3.5</v>
      </c>
      <c r="O141" s="1"/>
      <c r="P141" s="35" t="str">
        <f t="shared" si="13"/>
        <v xml:space="preserve"> </v>
      </c>
    </row>
    <row r="142" spans="1:16" x14ac:dyDescent="0.25">
      <c r="A142" s="37"/>
      <c r="B142" s="18">
        <v>167</v>
      </c>
      <c r="C142" s="18" t="s">
        <v>437</v>
      </c>
      <c r="D142" s="33" t="s">
        <v>438</v>
      </c>
      <c r="E142" s="53" t="s">
        <v>294</v>
      </c>
      <c r="F142" s="35">
        <v>3.5</v>
      </c>
      <c r="G142" s="1"/>
      <c r="H142" s="35" t="str">
        <f t="shared" si="12"/>
        <v xml:space="preserve"> </v>
      </c>
      <c r="I142" s="21"/>
      <c r="J142" s="18">
        <v>207</v>
      </c>
      <c r="K142" s="18" t="s">
        <v>439</v>
      </c>
      <c r="L142" s="33" t="s">
        <v>440</v>
      </c>
      <c r="M142" s="53" t="s">
        <v>390</v>
      </c>
      <c r="N142" s="35">
        <v>3.5</v>
      </c>
      <c r="O142" s="1"/>
      <c r="P142" s="35" t="str">
        <f t="shared" si="13"/>
        <v xml:space="preserve"> </v>
      </c>
    </row>
    <row r="143" spans="1:16" x14ac:dyDescent="0.25">
      <c r="A143" s="37"/>
      <c r="B143" s="18">
        <v>168</v>
      </c>
      <c r="C143" s="18" t="s">
        <v>441</v>
      </c>
      <c r="D143" s="33" t="s">
        <v>442</v>
      </c>
      <c r="E143" s="53" t="s">
        <v>294</v>
      </c>
      <c r="F143" s="35">
        <v>3.5</v>
      </c>
      <c r="G143" s="1"/>
      <c r="H143" s="35" t="str">
        <f t="shared" si="12"/>
        <v xml:space="preserve"> </v>
      </c>
      <c r="I143" s="21"/>
      <c r="J143" s="18">
        <v>208</v>
      </c>
      <c r="K143" s="18" t="s">
        <v>443</v>
      </c>
      <c r="L143" s="33" t="s">
        <v>444</v>
      </c>
      <c r="M143" s="53" t="s">
        <v>390</v>
      </c>
      <c r="N143" s="35">
        <v>3.5</v>
      </c>
      <c r="O143" s="1"/>
      <c r="P143" s="35" t="str">
        <f t="shared" si="13"/>
        <v xml:space="preserve"> </v>
      </c>
    </row>
    <row r="144" spans="1:16" x14ac:dyDescent="0.25">
      <c r="A144" s="37"/>
      <c r="B144" s="18">
        <v>169</v>
      </c>
      <c r="C144" s="18" t="s">
        <v>445</v>
      </c>
      <c r="D144" s="33" t="s">
        <v>446</v>
      </c>
      <c r="E144" s="53" t="s">
        <v>294</v>
      </c>
      <c r="F144" s="35">
        <v>3.5</v>
      </c>
      <c r="G144" s="1"/>
      <c r="H144" s="35" t="str">
        <f t="shared" si="12"/>
        <v xml:space="preserve"> </v>
      </c>
      <c r="I144" s="21"/>
      <c r="J144" s="18">
        <v>209</v>
      </c>
      <c r="K144" s="18" t="s">
        <v>447</v>
      </c>
      <c r="L144" s="33" t="s">
        <v>448</v>
      </c>
      <c r="M144" s="53" t="s">
        <v>294</v>
      </c>
      <c r="N144" s="35">
        <v>3.5</v>
      </c>
      <c r="O144" s="1"/>
      <c r="P144" s="35" t="str">
        <f t="shared" si="13"/>
        <v xml:space="preserve"> </v>
      </c>
    </row>
    <row r="145" spans="1:16" x14ac:dyDescent="0.25">
      <c r="A145" s="37"/>
      <c r="B145" s="18"/>
      <c r="C145" s="18"/>
      <c r="D145" s="33"/>
      <c r="E145" s="20"/>
      <c r="F145" s="19"/>
      <c r="G145" s="44"/>
      <c r="H145" s="56"/>
      <c r="I145" s="21"/>
      <c r="J145" s="18"/>
      <c r="K145" s="18"/>
      <c r="L145" s="18"/>
      <c r="M145" s="18"/>
      <c r="N145" s="19"/>
      <c r="O145" s="36"/>
      <c r="P145" s="19"/>
    </row>
    <row r="146" spans="1:16" ht="21" thickBot="1" x14ac:dyDescent="0.35">
      <c r="A146" s="21"/>
      <c r="B146" s="21"/>
      <c r="C146" s="11"/>
      <c r="D146" s="11"/>
      <c r="E146" s="11"/>
      <c r="F146" s="13"/>
      <c r="G146" s="14"/>
      <c r="H146" s="13"/>
      <c r="I146" s="57"/>
      <c r="J146" s="58"/>
      <c r="K146" s="59"/>
      <c r="L146" s="11"/>
      <c r="M146" s="15"/>
      <c r="N146" s="11"/>
      <c r="O146" s="15"/>
      <c r="P146" s="11"/>
    </row>
    <row r="147" spans="1:16" ht="16.5" thickTop="1" thickBot="1" x14ac:dyDescent="0.3">
      <c r="A147" s="11"/>
      <c r="B147" s="60"/>
      <c r="C147" s="60"/>
      <c r="D147" s="61" t="s">
        <v>449</v>
      </c>
      <c r="E147" s="61"/>
      <c r="F147" s="62"/>
      <c r="G147" s="63"/>
      <c r="H147" s="62"/>
      <c r="I147" s="64"/>
      <c r="J147" s="65"/>
      <c r="K147" s="66">
        <f>SUM(H8:H85,P8:P34,P37:P40,P43:P49,P52:P64,P67:P69,P72:P79,P82:P89,P92:P99,H103:H121,H124:H144,P103:P123,P126:P144)</f>
        <v>0</v>
      </c>
      <c r="L147" s="60"/>
      <c r="M147" s="67"/>
      <c r="N147" s="60"/>
      <c r="O147" s="67"/>
      <c r="P147" s="11"/>
    </row>
    <row r="148" spans="1:16" ht="16.5" thickTop="1" thickBot="1" x14ac:dyDescent="0.3">
      <c r="A148" s="11"/>
      <c r="B148" s="60"/>
      <c r="C148" s="60"/>
      <c r="D148" s="60"/>
      <c r="E148" s="60"/>
      <c r="F148" s="68"/>
      <c r="G148" s="69"/>
      <c r="H148" s="68"/>
      <c r="I148" s="70"/>
      <c r="J148" s="71"/>
      <c r="K148" s="72"/>
      <c r="L148" s="60"/>
      <c r="M148" s="67"/>
      <c r="N148" s="60"/>
      <c r="O148" s="67"/>
      <c r="P148" s="11"/>
    </row>
    <row r="149" spans="1:16" ht="16.5" thickTop="1" thickBot="1" x14ac:dyDescent="0.3">
      <c r="A149" s="11"/>
      <c r="B149" s="60"/>
      <c r="C149" s="60"/>
      <c r="D149" s="60" t="s">
        <v>450</v>
      </c>
      <c r="E149" s="60"/>
      <c r="F149" s="68"/>
      <c r="G149" s="69"/>
      <c r="H149" s="68"/>
      <c r="I149" s="60"/>
      <c r="J149" s="60"/>
      <c r="K149" s="3"/>
      <c r="L149" s="73" t="str">
        <f>UPPER(K149)</f>
        <v/>
      </c>
      <c r="M149" s="67"/>
      <c r="N149" s="60"/>
      <c r="O149" s="67"/>
      <c r="P149" s="11"/>
    </row>
    <row r="150" spans="1:16" ht="16.5" thickTop="1" thickBot="1" x14ac:dyDescent="0.3">
      <c r="A150" s="11"/>
      <c r="B150" s="60"/>
      <c r="C150" s="60"/>
      <c r="D150" s="60" t="s">
        <v>451</v>
      </c>
      <c r="E150" s="60"/>
      <c r="F150" s="68"/>
      <c r="G150" s="69"/>
      <c r="H150" s="68"/>
      <c r="I150" s="60"/>
      <c r="J150" s="60"/>
      <c r="K150" s="4"/>
      <c r="L150" s="73"/>
      <c r="M150" s="67"/>
      <c r="N150" s="60"/>
      <c r="O150" s="67"/>
      <c r="P150" s="11"/>
    </row>
    <row r="151" spans="1:16" ht="16.5" thickTop="1" thickBot="1" x14ac:dyDescent="0.3">
      <c r="A151" s="11"/>
      <c r="B151" s="60"/>
      <c r="C151" s="60"/>
      <c r="D151" s="60" t="s">
        <v>452</v>
      </c>
      <c r="E151" s="60"/>
      <c r="F151" s="68"/>
      <c r="G151" s="69"/>
      <c r="H151" s="68"/>
      <c r="I151" s="60"/>
      <c r="J151" s="60"/>
      <c r="K151" s="3"/>
      <c r="L151" s="73" t="str">
        <f>UPPER(K151)</f>
        <v/>
      </c>
      <c r="M151" s="67"/>
      <c r="N151" s="60"/>
      <c r="O151" s="67"/>
      <c r="P151" s="11"/>
    </row>
    <row r="152" spans="1:16" ht="16.5" thickTop="1" thickBot="1" x14ac:dyDescent="0.3">
      <c r="A152" s="11"/>
      <c r="B152" s="60"/>
      <c r="C152" s="60"/>
      <c r="D152" s="60" t="s">
        <v>453</v>
      </c>
      <c r="E152" s="60"/>
      <c r="F152" s="68"/>
      <c r="G152" s="74"/>
      <c r="H152" s="75"/>
      <c r="I152" s="70"/>
      <c r="J152" s="60"/>
      <c r="K152" s="76">
        <f>IF(L149="JA",(K147*0.05),IF(L151="JA",(K147*0.05),0))</f>
        <v>0</v>
      </c>
      <c r="L152" s="60"/>
      <c r="M152" s="67"/>
      <c r="N152" s="60"/>
      <c r="O152" s="67"/>
      <c r="P152" s="11"/>
    </row>
    <row r="153" spans="1:16" ht="16.5" thickTop="1" thickBot="1" x14ac:dyDescent="0.3">
      <c r="A153" s="11"/>
      <c r="B153" s="60"/>
      <c r="C153" s="60"/>
      <c r="D153" s="61" t="s">
        <v>454</v>
      </c>
      <c r="E153" s="60"/>
      <c r="F153" s="68"/>
      <c r="G153" s="69"/>
      <c r="H153" s="68"/>
      <c r="I153" s="60"/>
      <c r="J153" s="60"/>
      <c r="K153" s="77">
        <f>IF(L151="JA",(K147-K152+38),(K147-K152))</f>
        <v>0</v>
      </c>
      <c r="L153" s="60"/>
      <c r="M153" s="67"/>
      <c r="N153" s="60"/>
      <c r="O153" s="67"/>
      <c r="P153" s="11"/>
    </row>
    <row r="154" spans="1:16" ht="16.5" thickTop="1" thickBot="1" x14ac:dyDescent="0.3">
      <c r="A154" s="11"/>
      <c r="B154" s="60"/>
      <c r="C154" s="60"/>
      <c r="D154" s="60"/>
      <c r="E154" s="60"/>
      <c r="F154" s="68"/>
      <c r="G154" s="69"/>
      <c r="H154" s="68"/>
      <c r="I154" s="60"/>
      <c r="J154" s="60"/>
      <c r="K154" s="60"/>
      <c r="L154" s="60"/>
      <c r="M154" s="67"/>
      <c r="N154" s="60"/>
      <c r="O154" s="67"/>
      <c r="P154" s="11"/>
    </row>
    <row r="155" spans="1:16" ht="16.5" thickTop="1" thickBot="1" x14ac:dyDescent="0.3">
      <c r="A155" s="11"/>
      <c r="B155" s="60"/>
      <c r="C155" s="60" t="s">
        <v>455</v>
      </c>
      <c r="D155" s="7"/>
      <c r="E155" s="8"/>
      <c r="F155" s="8"/>
      <c r="G155" s="8"/>
      <c r="H155" s="8"/>
      <c r="I155" s="8"/>
      <c r="J155" s="8"/>
      <c r="K155" s="9"/>
      <c r="L155" s="60"/>
      <c r="M155" s="67"/>
      <c r="N155" s="60"/>
      <c r="O155" s="67"/>
      <c r="P155" s="11"/>
    </row>
    <row r="156" spans="1:16" ht="16.5" thickTop="1" thickBot="1" x14ac:dyDescent="0.3">
      <c r="A156" s="11"/>
      <c r="B156" s="60"/>
      <c r="C156" s="60" t="s">
        <v>456</v>
      </c>
      <c r="D156" s="7"/>
      <c r="E156" s="8"/>
      <c r="F156" s="8"/>
      <c r="G156" s="8"/>
      <c r="H156" s="8"/>
      <c r="I156" s="8"/>
      <c r="J156" s="8"/>
      <c r="K156" s="9"/>
      <c r="L156" s="60"/>
      <c r="M156" s="67"/>
      <c r="N156" s="60"/>
      <c r="O156" s="67"/>
      <c r="P156" s="11"/>
    </row>
    <row r="157" spans="1:16" ht="16.5" thickTop="1" thickBot="1" x14ac:dyDescent="0.3">
      <c r="A157" s="11"/>
      <c r="B157" s="60"/>
      <c r="C157" s="60" t="s">
        <v>457</v>
      </c>
      <c r="D157" s="7"/>
      <c r="E157" s="8"/>
      <c r="F157" s="8"/>
      <c r="G157" s="8"/>
      <c r="H157" s="8"/>
      <c r="I157" s="8"/>
      <c r="J157" s="8"/>
      <c r="K157" s="9"/>
      <c r="L157" s="60"/>
      <c r="M157" s="67"/>
      <c r="N157" s="60"/>
      <c r="O157" s="67"/>
      <c r="P157" s="11"/>
    </row>
    <row r="158" spans="1:16" ht="16.5" thickTop="1" thickBot="1" x14ac:dyDescent="0.3">
      <c r="A158" s="11"/>
      <c r="B158" s="60"/>
      <c r="C158" s="60" t="s">
        <v>458</v>
      </c>
      <c r="D158" s="7"/>
      <c r="E158" s="8"/>
      <c r="F158" s="8"/>
      <c r="G158" s="8"/>
      <c r="H158" s="8"/>
      <c r="I158" s="8"/>
      <c r="J158" s="8"/>
      <c r="K158" s="9"/>
      <c r="L158" s="5"/>
      <c r="M158" s="67"/>
      <c r="N158" s="60"/>
      <c r="O158" s="67"/>
      <c r="P158" s="11"/>
    </row>
    <row r="159" spans="1:16" ht="16.5" thickTop="1" thickBot="1" x14ac:dyDescent="0.3">
      <c r="A159" s="11"/>
      <c r="B159" s="60"/>
      <c r="C159" s="60" t="s">
        <v>459</v>
      </c>
      <c r="D159" s="7"/>
      <c r="E159" s="8"/>
      <c r="F159" s="8"/>
      <c r="G159" s="8"/>
      <c r="H159" s="8"/>
      <c r="I159" s="8"/>
      <c r="J159" s="8"/>
      <c r="K159" s="9"/>
      <c r="L159" s="60"/>
      <c r="M159" s="67"/>
      <c r="N159" s="60"/>
      <c r="O159" s="67"/>
      <c r="P159" s="11"/>
    </row>
    <row r="160" spans="1:16" ht="15.75" thickTop="1" x14ac:dyDescent="0.25">
      <c r="A160" s="11"/>
      <c r="B160" s="60"/>
      <c r="C160" s="60" t="s">
        <v>460</v>
      </c>
      <c r="D160" s="60"/>
      <c r="E160" s="60"/>
      <c r="F160" s="68"/>
      <c r="G160" s="69"/>
      <c r="H160" s="68"/>
      <c r="I160" s="60"/>
      <c r="J160" s="60"/>
      <c r="K160" s="60"/>
      <c r="L160" s="60"/>
      <c r="M160" s="67"/>
      <c r="N160" s="60"/>
      <c r="O160" s="67"/>
      <c r="P160" s="11"/>
    </row>
    <row r="161" spans="1:16" x14ac:dyDescent="0.25">
      <c r="A161" s="11"/>
      <c r="B161" s="60"/>
      <c r="C161" s="78" t="s">
        <v>464</v>
      </c>
      <c r="D161" s="60"/>
      <c r="E161" s="60"/>
      <c r="F161" s="68"/>
      <c r="G161" s="69"/>
      <c r="H161" s="10" t="s">
        <v>461</v>
      </c>
      <c r="I161" s="79"/>
      <c r="J161" s="79"/>
      <c r="K161" s="79"/>
      <c r="L161" s="79"/>
      <c r="M161" s="67"/>
      <c r="N161" s="60"/>
      <c r="O161" s="67"/>
      <c r="P161" s="11"/>
    </row>
    <row r="162" spans="1:16" x14ac:dyDescent="0.25">
      <c r="A162" s="11"/>
      <c r="B162" s="60"/>
      <c r="C162" s="60" t="s">
        <v>463</v>
      </c>
      <c r="D162" s="60"/>
      <c r="E162" s="60"/>
      <c r="F162" s="60"/>
      <c r="G162" s="69"/>
      <c r="H162" s="68"/>
      <c r="I162" s="60"/>
      <c r="J162" s="60"/>
      <c r="K162" s="60"/>
      <c r="L162" s="60"/>
      <c r="M162" s="60"/>
      <c r="N162" s="60"/>
      <c r="O162" s="67"/>
      <c r="P162" s="11"/>
    </row>
    <row r="163" spans="1:16" x14ac:dyDescent="0.25">
      <c r="A163" s="11"/>
      <c r="B163" s="11"/>
      <c r="C163" s="11"/>
      <c r="D163" s="11"/>
      <c r="E163" s="11"/>
      <c r="F163" s="13"/>
      <c r="G163" s="14"/>
      <c r="H163" s="13"/>
      <c r="I163" s="11"/>
      <c r="J163" s="11"/>
      <c r="K163" s="11"/>
      <c r="L163" s="11"/>
      <c r="M163" s="15"/>
      <c r="N163" s="11"/>
      <c r="O163" s="15"/>
      <c r="P163" s="80" t="s">
        <v>462</v>
      </c>
    </row>
    <row r="164" spans="1:16" x14ac:dyDescent="0.25">
      <c r="F164" s="6"/>
      <c r="H164" s="6"/>
      <c r="M164" s="6"/>
      <c r="O164" s="6"/>
    </row>
  </sheetData>
  <sheetProtection algorithmName="SHA-512" hashValue="KKng2Ghj0vaonPCGOIOqQ43+vpOq9qeTIn18yyPGJX0SsJ0lqkY+Lip4EG/3/LTXPZQceM4imifwRc3m/tqA0g==" saltValue="ERjQHcxYtK4aNas4bJiQNQ==" spinCount="100000" sheet="1" objects="1" scenarios="1"/>
  <mergeCells count="9">
    <mergeCell ref="D158:K158"/>
    <mergeCell ref="D159:K159"/>
    <mergeCell ref="H161:L161"/>
    <mergeCell ref="C89:F89"/>
    <mergeCell ref="C94:F94"/>
    <mergeCell ref="C95:F95"/>
    <mergeCell ref="D155:K155"/>
    <mergeCell ref="D156:K156"/>
    <mergeCell ref="D157:K157"/>
  </mergeCells>
  <hyperlinks>
    <hyperlink ref="C47" r:id="rId1" xr:uid="{00000000-0004-0000-0000-000000000000}"/>
    <hyperlink ref="H161" r:id="rId2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Diederik Volckaert</dc:creator>
  <cp:lastModifiedBy>Jan FRANCOIS</cp:lastModifiedBy>
  <dcterms:created xsi:type="dcterms:W3CDTF">2024-02-12T21:58:46Z</dcterms:created>
  <dcterms:modified xsi:type="dcterms:W3CDTF">2024-02-13T20:27:21Z</dcterms:modified>
</cp:coreProperties>
</file>